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org\Downloads\"/>
    </mc:Choice>
  </mc:AlternateContent>
  <xr:revisionPtr revIDLastSave="0" documentId="13_ncr:1_{101FE84D-BD96-4D66-B15E-6859A529961E}" xr6:coauthVersionLast="47" xr6:coauthVersionMax="47" xr10:uidLastSave="{00000000-0000-0000-0000-000000000000}"/>
  <bookViews>
    <workbookView xWindow="-120" yWindow="-120" windowWidth="29040" windowHeight="15720" xr2:uid="{4613B4B9-239B-481B-9A77-9FBE5190AE2C}"/>
  </bookViews>
  <sheets>
    <sheet name="CON NOMI" sheetId="1" r:id="rId1"/>
    <sheet name="CON NOMI FATTO" sheetId="2" r:id="rId2"/>
  </sheets>
  <definedNames>
    <definedName name="Agosto" localSheetId="1">'CON NOMI FATTO'!$I$3:$I$15</definedName>
    <definedName name="Agosto">'CON NOMI'!$I$3:$I$15</definedName>
    <definedName name="Aprile" localSheetId="1">'CON NOMI FATTO'!$E$3:$E$15</definedName>
    <definedName name="Aprile">'CON NOMI'!$E$3:$E$15</definedName>
    <definedName name="ColoriMesi" localSheetId="1">'CON NOMI FATTO'!$A$3:$M$15</definedName>
    <definedName name="ColoriMesi">'CON NOMI'!$A$3:$M$15</definedName>
    <definedName name="ColoriNumeri" localSheetId="1">'CON NOMI FATTO'!$A$34:$M$46</definedName>
    <definedName name="ColoriNumeri">'CON NOMI'!$A$34:$M$46</definedName>
    <definedName name="decimo" localSheetId="1">'CON NOMI FATTO'!$K$34:$K$46</definedName>
    <definedName name="decimo">'CON NOMI'!$K$34:$K$46</definedName>
    <definedName name="Dicembre" localSheetId="1">'CON NOMI FATTO'!$M$3:$M$15</definedName>
    <definedName name="Dicembre">'CON NOMI'!$M$3:$M$15</definedName>
    <definedName name="dodicesimo" localSheetId="1">'CON NOMI FATTO'!$M$34:$M$46</definedName>
    <definedName name="dodicesimo">'CON NOMI'!$M$34:$M$46</definedName>
    <definedName name="Febbraio" localSheetId="1">'CON NOMI FATTO'!$C$3:$C$15</definedName>
    <definedName name="Febbraio">'CON NOMI'!$C$3:$C$15</definedName>
    <definedName name="Gennaio" localSheetId="1">'CON NOMI FATTO'!$B$3:$B$15</definedName>
    <definedName name="Gennaio">'CON NOMI'!$B$3:$B$15</definedName>
    <definedName name="Giugno" localSheetId="1">'CON NOMI FATTO'!$G$3:$G$15</definedName>
    <definedName name="Giugno">'CON NOMI'!$G$3:$G$15</definedName>
    <definedName name="intestazioneColoreMesi" localSheetId="1">'CON NOMI FATTO'!$A$2:$M$2</definedName>
    <definedName name="intestazioneColoreMesi">'CON NOMI'!$A$2:$M$2</definedName>
    <definedName name="intestColoriNumeri" localSheetId="1">'CON NOMI FATTO'!$A$33:$M$33</definedName>
    <definedName name="intestColoriNumeri">'CON NOMI'!$A$33:$M$33</definedName>
    <definedName name="Luglio" localSheetId="1">'CON NOMI FATTO'!$H$3:$H$15</definedName>
    <definedName name="Luglio">'CON NOMI'!$H$3:$H$15</definedName>
    <definedName name="Maggio" localSheetId="1">'CON NOMI FATTO'!$F$3:$F$15</definedName>
    <definedName name="Maggio">'CON NOMI'!$F$3:$F$15</definedName>
    <definedName name="Marzo" localSheetId="1">'CON NOMI FATTO'!$D$3:$D$15</definedName>
    <definedName name="Marzo">'CON NOMI'!$D$3:$D$15</definedName>
    <definedName name="nono" localSheetId="1">'CON NOMI FATTO'!$J$34:$J$46</definedName>
    <definedName name="nono">'CON NOMI'!$J$34:$J$46</definedName>
    <definedName name="Novembre" localSheetId="1">'CON NOMI FATTO'!$L$3:$L$15</definedName>
    <definedName name="Novembre">'CON NOMI'!$L$3:$L$15</definedName>
    <definedName name="num" localSheetId="1">'CON NOMI FATTO'!$A$34:$A$46</definedName>
    <definedName name="num">'CON NOMI'!$A$34:$A$46</definedName>
    <definedName name="num10_130" localSheetId="1">'CON NOMI FATTO'!$A$50:$A$62</definedName>
    <definedName name="num10_130">'CON NOMI'!$A$50:$A$62</definedName>
    <definedName name="ottavo" localSheetId="1">'CON NOMI FATTO'!$I$34:$I$46</definedName>
    <definedName name="ottavo">'CON NOMI'!$I$34:$I$46</definedName>
    <definedName name="Ottobre" localSheetId="1">'CON NOMI FATTO'!$K$3:$K$15</definedName>
    <definedName name="Ottobre">'CON NOMI'!$K$3:$K$15</definedName>
    <definedName name="persone" localSheetId="1">'CON NOMI FATTO'!$A$3:$A$15</definedName>
    <definedName name="persone">'CON NOMI'!$A$3:$A$15</definedName>
    <definedName name="primo" localSheetId="1">'CON NOMI FATTO'!$B$34:$B$46</definedName>
    <definedName name="primo">'CON NOMI'!$B$34:$B$46</definedName>
    <definedName name="quarto" localSheetId="1">'CON NOMI FATTO'!$E$34:$E$46</definedName>
    <definedName name="quarto">'CON NOMI'!$E$34:$E$46</definedName>
    <definedName name="quinto" localSheetId="1">'CON NOMI FATTO'!$F$34:$F$46</definedName>
    <definedName name="quinto">'CON NOMI'!$F$34:$F$46</definedName>
    <definedName name="secondo" localSheetId="1">'CON NOMI FATTO'!$C$34:$C$46</definedName>
    <definedName name="secondo">'CON NOMI'!$C$34:$C$46</definedName>
    <definedName name="serie" localSheetId="1">'CON NOMI FATTO'!$B$50:$B$62</definedName>
    <definedName name="serie">'CON NOMI'!$B$50:$B$62</definedName>
    <definedName name="sesto" localSheetId="1">'CON NOMI FATTO'!$G$34:$G$46</definedName>
    <definedName name="sesto">'CON NOMI'!$G$34:$G$46</definedName>
    <definedName name="Settembre" localSheetId="1">'CON NOMI FATTO'!$J$3:$J$15</definedName>
    <definedName name="Settembre">'CON NOMI'!$J$3:$J$15</definedName>
    <definedName name="settimo" localSheetId="1">'CON NOMI FATTO'!$H$34:$H$46</definedName>
    <definedName name="settimo">'CON NOMI'!$H$34:$H$46</definedName>
    <definedName name="terzo" localSheetId="1">'CON NOMI FATTO'!$D$34:$D$46</definedName>
    <definedName name="terzo">'CON NOMI'!$D$34:$D$46</definedName>
    <definedName name="undicesimo" localSheetId="1">'CON NOMI FATTO'!$L$34:$L$46</definedName>
    <definedName name="undicesimo">'CON NOMI'!$L$34:$L$46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2" i="2" l="1"/>
  <c r="C61" i="2"/>
  <c r="C60" i="2"/>
  <c r="C59" i="2"/>
  <c r="C58" i="2"/>
  <c r="C57" i="2"/>
  <c r="C56" i="2"/>
  <c r="C55" i="2"/>
  <c r="C54" i="2"/>
  <c r="C53" i="2"/>
  <c r="C52" i="2"/>
  <c r="C51" i="2"/>
  <c r="C50" i="2"/>
  <c r="D31" i="2"/>
  <c r="C31" i="2"/>
  <c r="D30" i="2"/>
  <c r="C30" i="2"/>
  <c r="D29" i="2"/>
  <c r="C29" i="2"/>
  <c r="D28" i="2"/>
  <c r="C28" i="2"/>
  <c r="D27" i="2"/>
  <c r="C27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F62" i="2"/>
  <c r="D61" i="2"/>
  <c r="E56" i="2" a="1"/>
  <c r="F54" i="2"/>
  <c r="D53" i="2"/>
  <c r="E30" i="2" a="1"/>
  <c r="F28" i="2"/>
  <c r="E22" i="2" a="1"/>
  <c r="F20" i="2"/>
  <c r="F58" i="2"/>
  <c r="E59" i="2" a="1"/>
  <c r="F57" i="2"/>
  <c r="D56" i="2"/>
  <c r="E51" i="2" a="1"/>
  <c r="F31" i="2"/>
  <c r="E25" i="2" a="1"/>
  <c r="F23" i="2"/>
  <c r="E52" i="2" a="1"/>
  <c r="F50" i="2"/>
  <c r="F59" i="2"/>
  <c r="E62" i="2" a="1"/>
  <c r="F60" i="2"/>
  <c r="D59" i="2"/>
  <c r="E54" i="2" a="1"/>
  <c r="F52" i="2"/>
  <c r="D51" i="2"/>
  <c r="E28" i="2" a="1"/>
  <c r="F26" i="2"/>
  <c r="E20" i="2" a="1"/>
  <c r="D60" i="2"/>
  <c r="D52" i="2"/>
  <c r="E29" i="2" a="1"/>
  <c r="F27" i="2"/>
  <c r="E21" i="2" a="1"/>
  <c r="F19" i="2"/>
  <c r="E53" i="2" a="1"/>
  <c r="D62" i="2"/>
  <c r="E57" i="2" a="1"/>
  <c r="F55" i="2"/>
  <c r="D54" i="2"/>
  <c r="E31" i="2" a="1"/>
  <c r="F29" i="2"/>
  <c r="E23" i="2" a="1"/>
  <c r="F21" i="2"/>
  <c r="D57" i="2"/>
  <c r="E26" i="2" a="1"/>
  <c r="F24" i="2"/>
  <c r="E55" i="2" a="1"/>
  <c r="F53" i="2"/>
  <c r="D58" i="2"/>
  <c r="D50" i="2"/>
  <c r="F25" i="2"/>
  <c r="E19" i="2" a="1"/>
  <c r="E60" i="2" a="1"/>
  <c r="F61" i="2"/>
  <c r="E58" i="2" a="1"/>
  <c r="F56" i="2"/>
  <c r="D55" i="2"/>
  <c r="E50" i="2" a="1"/>
  <c r="F30" i="2"/>
  <c r="E24" i="2" a="1"/>
  <c r="F22" i="2"/>
  <c r="F51" i="2"/>
  <c r="E27" i="2" a="1"/>
  <c r="E61" i="2" a="1"/>
  <c r="E61" i="2" l="1"/>
  <c r="E27" i="2"/>
  <c r="E24" i="2"/>
  <c r="E50" i="2"/>
  <c r="E58" i="2"/>
  <c r="E60" i="2"/>
  <c r="E19" i="2"/>
  <c r="E55" i="2"/>
  <c r="E26" i="2"/>
  <c r="E23" i="2"/>
  <c r="E31" i="2"/>
  <c r="E57" i="2"/>
  <c r="E53" i="2"/>
  <c r="E21" i="2"/>
  <c r="E29" i="2"/>
  <c r="E20" i="2"/>
  <c r="E28" i="2"/>
  <c r="E54" i="2"/>
  <c r="E62" i="2"/>
  <c r="E52" i="2"/>
  <c r="E25" i="2"/>
  <c r="E51" i="2"/>
  <c r="E59" i="2"/>
  <c r="E22" i="2"/>
  <c r="E30" i="2"/>
  <c r="E5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<sst xmlns="http://schemas.openxmlformats.org/spreadsheetml/2006/main" count="806" uniqueCount="56">
  <si>
    <t>primo</t>
  </si>
  <si>
    <t>Paolo</t>
  </si>
  <si>
    <t>dodicesimo</t>
  </si>
  <si>
    <t>Maurizio</t>
  </si>
  <si>
    <t>undicesimo</t>
  </si>
  <si>
    <t>Matteo</t>
  </si>
  <si>
    <t>decimo</t>
  </si>
  <si>
    <t>Massimo</t>
  </si>
  <si>
    <t>nono</t>
  </si>
  <si>
    <t>Marta</t>
  </si>
  <si>
    <t>ottavo</t>
  </si>
  <si>
    <t>Maria</t>
  </si>
  <si>
    <t>settimo</t>
  </si>
  <si>
    <t>Marco</t>
  </si>
  <si>
    <t>sesto</t>
  </si>
  <si>
    <t>Luigi</t>
  </si>
  <si>
    <t>quinto</t>
  </si>
  <si>
    <t>Lucia</t>
  </si>
  <si>
    <t>quarto</t>
  </si>
  <si>
    <t>Luca</t>
  </si>
  <si>
    <t>terzo</t>
  </si>
  <si>
    <t>Giovanni</t>
  </si>
  <si>
    <t>secondo</t>
  </si>
  <si>
    <t>Filippo</t>
  </si>
  <si>
    <t>Fabrizio</t>
  </si>
  <si>
    <t>mesi</t>
  </si>
  <si>
    <t>persone</t>
  </si>
  <si>
    <t>Arancione</t>
  </si>
  <si>
    <t>Bianco</t>
  </si>
  <si>
    <t>Giallo</t>
  </si>
  <si>
    <t>Grigio</t>
  </si>
  <si>
    <t>Marrone</t>
  </si>
  <si>
    <t>Nero</t>
  </si>
  <si>
    <t>Rosa</t>
  </si>
  <si>
    <t>Rosso</t>
  </si>
  <si>
    <t>Verde</t>
  </si>
  <si>
    <t>Viola</t>
  </si>
  <si>
    <t>Agosto</t>
  </si>
  <si>
    <t>Settembre</t>
  </si>
  <si>
    <t>Ottobre</t>
  </si>
  <si>
    <t>Novembre</t>
  </si>
  <si>
    <t>Marzo</t>
  </si>
  <si>
    <t>Maggio</t>
  </si>
  <si>
    <t>Luglio</t>
  </si>
  <si>
    <t>Giugno</t>
  </si>
  <si>
    <t>Gennaio</t>
  </si>
  <si>
    <t>Febbraio</t>
  </si>
  <si>
    <t>Dicembre</t>
  </si>
  <si>
    <t>Aprile</t>
  </si>
  <si>
    <t>cerca</t>
  </si>
  <si>
    <t>cerca.x</t>
  </si>
  <si>
    <t>indice</t>
  </si>
  <si>
    <t>cerca.vert</t>
  </si>
  <si>
    <t>num</t>
  </si>
  <si>
    <t>serie</t>
  </si>
  <si>
    <t>per la funzione cerca il vettore deve essere ordinato dalla A alla Z, oppure dal maggiore al minore se si tratta di numeri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</si>
</sst>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8"/>
      <color theme="1"/>
      <name val="Calibri"/>
      <family val="2"/>
    </font>
    <font>
      <sz val="8"/>
      <color theme="1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6"/>
      <color theme="1"/>
      <name val="Calibri"/>
      <family val="2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</font>
    <font>
      <sz val="14"/>
      <color rgb="FF00B0F0"/>
      <name val="Calibri"/>
      <family val="2"/>
    </font>
    <font>
      <b/>
      <sz val="14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/>
      <top style="thin">
        <color theme="0" tint="-4.9989318521683403E-2"/>
      </top>
      <bottom style="thin">
        <color indexed="64"/>
      </bottom>
      <diagonal/>
    </border>
    <border>
      <left style="thin">
        <color indexed="64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4" fillId="3" borderId="1" xfId="0" applyFont="1" applyFill="1" applyBorder="1"/>
    <xf numFmtId="1" fontId="3" fillId="2" borderId="2" xfId="0" applyNumberFormat="1" applyFont="1" applyFill="1" applyBorder="1" applyAlignment="1">
      <alignment horizontal="center"/>
    </xf>
    <xf numFmtId="0" fontId="5" fillId="0" borderId="0" xfId="0" applyFont="1"/>
    <xf numFmtId="1" fontId="3" fillId="4" borderId="2" xfId="0" applyNumberFormat="1" applyFont="1" applyFill="1" applyBorder="1" applyAlignment="1">
      <alignment horizontal="center"/>
    </xf>
    <xf numFmtId="17" fontId="3" fillId="4" borderId="3" xfId="0" applyNumberFormat="1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6" fillId="0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" fontId="2" fillId="5" borderId="4" xfId="0" applyNumberFormat="1" applyFont="1" applyFill="1" applyBorder="1" applyAlignment="1">
      <alignment horizontal="left"/>
    </xf>
    <xf numFmtId="17" fontId="2" fillId="5" borderId="5" xfId="0" applyNumberFormat="1" applyFont="1" applyFill="1" applyBorder="1" applyAlignment="1">
      <alignment horizontal="left"/>
    </xf>
    <xf numFmtId="0" fontId="6" fillId="2" borderId="1" xfId="1" applyNumberFormat="1" applyFont="1" applyFill="1" applyBorder="1" applyAlignment="1">
      <alignment horizontal="center"/>
    </xf>
    <xf numFmtId="17" fontId="2" fillId="6" borderId="5" xfId="0" applyNumberFormat="1" applyFont="1" applyFill="1" applyBorder="1" applyAlignment="1">
      <alignment horizontal="left"/>
    </xf>
    <xf numFmtId="0" fontId="2" fillId="0" borderId="0" xfId="0" applyFont="1" applyAlignment="1">
      <alignment horizontal="center"/>
    </xf>
    <xf numFmtId="1" fontId="3" fillId="7" borderId="2" xfId="0" applyNumberFormat="1" applyFont="1" applyFill="1" applyBorder="1" applyAlignment="1">
      <alignment horizontal="center"/>
    </xf>
    <xf numFmtId="0" fontId="2" fillId="8" borderId="1" xfId="0" applyFont="1" applyFill="1" applyBorder="1"/>
    <xf numFmtId="1" fontId="3" fillId="7" borderId="1" xfId="0" applyNumberFormat="1" applyFont="1" applyFill="1" applyBorder="1" applyAlignment="1">
      <alignment horizontal="center"/>
    </xf>
    <xf numFmtId="0" fontId="6" fillId="0" borderId="0" xfId="1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9" fillId="9" borderId="0" xfId="0" applyFont="1" applyFill="1" applyAlignment="1">
      <alignment horizontal="center"/>
    </xf>
    <xf numFmtId="0" fontId="2" fillId="5" borderId="5" xfId="0" applyNumberFormat="1" applyFont="1" applyFill="1" applyBorder="1" applyAlignment="1">
      <alignment horizontal="left"/>
    </xf>
    <xf numFmtId="0" fontId="2" fillId="0" borderId="1" xfId="0" applyFont="1" applyBorder="1"/>
    <xf numFmtId="1" fontId="3" fillId="2" borderId="6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0" xfId="0" applyFont="1" applyAlignment="1" applyProtection="1">
      <alignment horizontal="center"/>
      <protection hidden="1"/>
    </xf>
    <xf numFmtId="0" fontId="9" fillId="9" borderId="0" xfId="0" applyFont="1" applyFill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17" fontId="3" fillId="4" borderId="3" xfId="0" applyNumberFormat="1" applyFont="1" applyFill="1" applyBorder="1" applyAlignment="1" applyProtection="1">
      <alignment horizontal="left"/>
      <protection hidden="1"/>
    </xf>
    <xf numFmtId="1" fontId="3" fillId="4" borderId="2" xfId="0" applyNumberFormat="1" applyFont="1" applyFill="1" applyBorder="1" applyAlignment="1" applyProtection="1">
      <alignment horizontal="center"/>
      <protection hidden="1"/>
    </xf>
    <xf numFmtId="17" fontId="2" fillId="5" borderId="5" xfId="0" applyNumberFormat="1" applyFont="1" applyFill="1" applyBorder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6" fillId="0" borderId="1" xfId="1" applyNumberFormat="1" applyFont="1" applyFill="1" applyBorder="1" applyAlignment="1" applyProtection="1">
      <alignment horizontal="center"/>
      <protection hidden="1"/>
    </xf>
    <xf numFmtId="17" fontId="2" fillId="6" borderId="5" xfId="0" applyNumberFormat="1" applyFont="1" applyFill="1" applyBorder="1" applyAlignment="1" applyProtection="1">
      <alignment horizontal="left"/>
      <protection hidden="1"/>
    </xf>
    <xf numFmtId="17" fontId="2" fillId="5" borderId="4" xfId="0" applyNumberFormat="1" applyFont="1" applyFill="1" applyBorder="1" applyAlignment="1" applyProtection="1">
      <alignment horizontal="left"/>
      <protection hidden="1"/>
    </xf>
    <xf numFmtId="0" fontId="6" fillId="0" borderId="0" xfId="1" applyNumberFormat="1" applyFont="1" applyFill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0" fontId="7" fillId="0" borderId="1" xfId="0" applyFont="1" applyBorder="1" applyAlignment="1" applyProtection="1">
      <alignment horizontal="center"/>
      <protection hidden="1"/>
    </xf>
    <xf numFmtId="0" fontId="4" fillId="3" borderId="1" xfId="0" applyFont="1" applyFill="1" applyBorder="1" applyProtection="1">
      <protection hidden="1"/>
    </xf>
    <xf numFmtId="1" fontId="3" fillId="7" borderId="2" xfId="0" applyNumberFormat="1" applyFont="1" applyFill="1" applyBorder="1" applyAlignment="1" applyProtection="1">
      <alignment horizontal="center"/>
      <protection hidden="1"/>
    </xf>
    <xf numFmtId="0" fontId="2" fillId="8" borderId="1" xfId="0" applyFont="1" applyFill="1" applyBorder="1" applyProtection="1">
      <protection hidden="1"/>
    </xf>
    <xf numFmtId="0" fontId="2" fillId="0" borderId="1" xfId="0" applyFont="1" applyBorder="1" applyProtection="1">
      <protection hidden="1"/>
    </xf>
    <xf numFmtId="1" fontId="3" fillId="7" borderId="1" xfId="0" applyNumberFormat="1" applyFont="1" applyFill="1" applyBorder="1" applyAlignment="1" applyProtection="1">
      <alignment horizontal="center"/>
      <protection hidden="1"/>
    </xf>
    <xf numFmtId="0" fontId="2" fillId="5" borderId="5" xfId="0" applyNumberFormat="1" applyFont="1" applyFill="1" applyBorder="1" applyAlignment="1" applyProtection="1">
      <alignment horizontal="left"/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6" fillId="2" borderId="1" xfId="1" applyNumberFormat="1" applyFont="1" applyFill="1" applyBorder="1" applyAlignment="1" applyProtection="1">
      <alignment horizontal="center"/>
      <protection hidden="1"/>
    </xf>
    <xf numFmtId="1" fontId="3" fillId="2" borderId="2" xfId="0" applyNumberFormat="1" applyFont="1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" fontId="3" fillId="2" borderId="6" xfId="0" applyNumberFormat="1" applyFont="1" applyFill="1" applyBorder="1" applyAlignment="1" applyProtection="1">
      <alignment horizontal="center"/>
      <protection hidden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468630</xdr:colOff>
      <xdr:row>1</xdr:row>
      <xdr:rowOff>32385</xdr:rowOff>
    </xdr:from>
    <xdr:to>
      <xdr:col>18</xdr:col>
      <xdr:colOff>211455</xdr:colOff>
      <xdr:row>4</xdr:row>
      <xdr:rowOff>38100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61567A85-0EED-4EAA-90B0-52AFFF47E451}"/>
            </a:ext>
          </a:extLst>
        </xdr:cNvPr>
        <xdr:cNvSpPr txBox="1"/>
      </xdr:nvSpPr>
      <xdr:spPr>
        <a:xfrm>
          <a:off x="14565630" y="270510"/>
          <a:ext cx="2733675" cy="72009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PREDISPORRE I NOMI PER RENDERE SEMPLICI</a:t>
          </a:r>
          <a:r>
            <a:rPr lang="it-IT" sz="1100" baseline="0"/>
            <a:t> LE FORMULE FUNZIONI</a:t>
          </a:r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F9F3A-6438-471C-9422-8A2164DBC939}">
  <dimension ref="A1:P62"/>
  <sheetViews>
    <sheetView showGridLines="0" tabSelected="1" workbookViewId="0">
      <selection activeCell="G23" sqref="G23"/>
    </sheetView>
  </sheetViews>
  <sheetFormatPr defaultColWidth="9.33203125" defaultRowHeight="18.75" x14ac:dyDescent="0.3"/>
  <cols>
    <col min="1" max="1" width="18" style="1" customWidth="1"/>
    <col min="2" max="2" width="20" style="1" customWidth="1"/>
    <col min="3" max="5" width="19.33203125" style="1" customWidth="1"/>
    <col min="6" max="13" width="18.83203125" style="1" customWidth="1"/>
    <col min="14" max="15" width="9.33203125" style="1"/>
    <col min="16" max="16" width="15" style="1" customWidth="1"/>
    <col min="17" max="16384" width="9.33203125" style="1"/>
  </cols>
  <sheetData>
    <row r="1" spans="1:13" x14ac:dyDescent="0.3">
      <c r="A1" s="19">
        <v>1</v>
      </c>
      <c r="B1" s="19">
        <v>2</v>
      </c>
      <c r="C1" s="19">
        <v>3</v>
      </c>
      <c r="D1" s="19">
        <v>4</v>
      </c>
      <c r="E1" s="19">
        <v>5</v>
      </c>
      <c r="F1" s="19">
        <v>6</v>
      </c>
      <c r="G1" s="20">
        <v>7</v>
      </c>
      <c r="H1" s="19">
        <v>8</v>
      </c>
      <c r="I1" s="19">
        <v>9</v>
      </c>
      <c r="J1" s="19">
        <v>10</v>
      </c>
      <c r="K1" s="19">
        <v>11</v>
      </c>
      <c r="L1" s="19">
        <v>12</v>
      </c>
      <c r="M1" s="19">
        <v>13</v>
      </c>
    </row>
    <row r="2" spans="1:13" x14ac:dyDescent="0.3">
      <c r="A2" s="6" t="s">
        <v>26</v>
      </c>
      <c r="B2" s="5" t="s">
        <v>45</v>
      </c>
      <c r="C2" s="5" t="s">
        <v>46</v>
      </c>
      <c r="D2" s="5" t="s">
        <v>41</v>
      </c>
      <c r="E2" s="5" t="s">
        <v>48</v>
      </c>
      <c r="F2" s="5" t="s">
        <v>42</v>
      </c>
      <c r="G2" s="5" t="s">
        <v>44</v>
      </c>
      <c r="H2" s="5" t="s">
        <v>43</v>
      </c>
      <c r="I2" s="5" t="s">
        <v>37</v>
      </c>
      <c r="J2" s="5" t="s">
        <v>38</v>
      </c>
      <c r="K2" s="5" t="s">
        <v>39</v>
      </c>
      <c r="L2" s="5" t="s">
        <v>40</v>
      </c>
      <c r="M2" s="5" t="s">
        <v>47</v>
      </c>
    </row>
    <row r="3" spans="1:13" x14ac:dyDescent="0.3">
      <c r="A3" s="11" t="s">
        <v>24</v>
      </c>
      <c r="B3" s="7" t="s">
        <v>32</v>
      </c>
      <c r="C3" s="7" t="s">
        <v>31</v>
      </c>
      <c r="D3" s="8" t="s">
        <v>31</v>
      </c>
      <c r="E3" s="8" t="s">
        <v>31</v>
      </c>
      <c r="F3" s="7" t="s">
        <v>33</v>
      </c>
      <c r="G3" s="8" t="s">
        <v>31</v>
      </c>
      <c r="H3" s="8" t="s">
        <v>28</v>
      </c>
      <c r="I3" s="8" t="s">
        <v>30</v>
      </c>
      <c r="J3" s="8" t="s">
        <v>29</v>
      </c>
      <c r="K3" s="8" t="s">
        <v>28</v>
      </c>
      <c r="L3" s="8" t="s">
        <v>31</v>
      </c>
      <c r="M3" s="8" t="s">
        <v>31</v>
      </c>
    </row>
    <row r="4" spans="1:13" x14ac:dyDescent="0.3">
      <c r="A4" s="11" t="s">
        <v>23</v>
      </c>
      <c r="B4" s="7" t="s">
        <v>36</v>
      </c>
      <c r="C4" s="8" t="s">
        <v>36</v>
      </c>
      <c r="D4" s="8" t="s">
        <v>36</v>
      </c>
      <c r="E4" s="8" t="s">
        <v>31</v>
      </c>
      <c r="F4" s="7" t="s">
        <v>33</v>
      </c>
      <c r="G4" s="8" t="s">
        <v>31</v>
      </c>
      <c r="H4" s="8" t="s">
        <v>31</v>
      </c>
      <c r="I4" s="8" t="s">
        <v>27</v>
      </c>
      <c r="J4" s="7" t="s">
        <v>28</v>
      </c>
      <c r="K4" s="7" t="s">
        <v>28</v>
      </c>
      <c r="L4" s="7" t="s">
        <v>28</v>
      </c>
      <c r="M4" s="7" t="s">
        <v>28</v>
      </c>
    </row>
    <row r="5" spans="1:13" x14ac:dyDescent="0.3">
      <c r="A5" s="11" t="s">
        <v>21</v>
      </c>
      <c r="B5" s="8" t="s">
        <v>29</v>
      </c>
      <c r="C5" s="8" t="s">
        <v>36</v>
      </c>
      <c r="D5" s="7" t="s">
        <v>33</v>
      </c>
      <c r="E5" s="8" t="s">
        <v>27</v>
      </c>
      <c r="F5" s="7" t="s">
        <v>29</v>
      </c>
      <c r="G5" s="8" t="s">
        <v>32</v>
      </c>
      <c r="H5" s="8" t="s">
        <v>31</v>
      </c>
      <c r="I5" s="8" t="s">
        <v>32</v>
      </c>
      <c r="J5" s="7" t="s">
        <v>28</v>
      </c>
      <c r="K5" s="8" t="s">
        <v>34</v>
      </c>
      <c r="L5" s="7" t="s">
        <v>31</v>
      </c>
      <c r="M5" s="8" t="s">
        <v>36</v>
      </c>
    </row>
    <row r="6" spans="1:13" x14ac:dyDescent="0.3">
      <c r="A6" s="11" t="s">
        <v>19</v>
      </c>
      <c r="B6" s="8" t="s">
        <v>29</v>
      </c>
      <c r="C6" s="8" t="s">
        <v>35</v>
      </c>
      <c r="D6" s="7" t="s">
        <v>33</v>
      </c>
      <c r="E6" s="8" t="s">
        <v>30</v>
      </c>
      <c r="F6" s="7" t="s">
        <v>29</v>
      </c>
      <c r="G6" s="8" t="s">
        <v>27</v>
      </c>
      <c r="H6" s="7" t="s">
        <v>36</v>
      </c>
      <c r="I6" s="8" t="s">
        <v>32</v>
      </c>
      <c r="J6" s="7" t="s">
        <v>28</v>
      </c>
      <c r="K6" s="8" t="s">
        <v>34</v>
      </c>
      <c r="L6" s="7" t="s">
        <v>31</v>
      </c>
      <c r="M6" s="8" t="s">
        <v>36</v>
      </c>
    </row>
    <row r="7" spans="1:13" x14ac:dyDescent="0.3">
      <c r="A7" s="11" t="s">
        <v>17</v>
      </c>
      <c r="B7" s="8" t="s">
        <v>29</v>
      </c>
      <c r="C7" s="8" t="s">
        <v>35</v>
      </c>
      <c r="D7" s="7" t="s">
        <v>33</v>
      </c>
      <c r="E7" s="8" t="s">
        <v>27</v>
      </c>
      <c r="F7" s="7" t="s">
        <v>29</v>
      </c>
      <c r="G7" s="8" t="s">
        <v>27</v>
      </c>
      <c r="H7" s="8" t="s">
        <v>27</v>
      </c>
      <c r="I7" s="8" t="s">
        <v>27</v>
      </c>
      <c r="J7" s="8" t="s">
        <v>28</v>
      </c>
      <c r="K7" s="8" t="s">
        <v>28</v>
      </c>
      <c r="L7" s="7" t="s">
        <v>31</v>
      </c>
      <c r="M7" s="8" t="s">
        <v>36</v>
      </c>
    </row>
    <row r="8" spans="1:13" x14ac:dyDescent="0.3">
      <c r="A8" s="11" t="s">
        <v>15</v>
      </c>
      <c r="B8" s="7" t="s">
        <v>27</v>
      </c>
      <c r="C8" s="7" t="s">
        <v>28</v>
      </c>
      <c r="D8" s="8" t="s">
        <v>28</v>
      </c>
      <c r="E8" s="8" t="s">
        <v>28</v>
      </c>
      <c r="F8" s="7" t="s">
        <v>29</v>
      </c>
      <c r="G8" s="8" t="s">
        <v>28</v>
      </c>
      <c r="H8" s="8" t="s">
        <v>28</v>
      </c>
      <c r="I8" s="8" t="s">
        <v>27</v>
      </c>
      <c r="J8" s="7" t="s">
        <v>28</v>
      </c>
      <c r="K8" s="7" t="s">
        <v>28</v>
      </c>
      <c r="L8" s="8" t="s">
        <v>28</v>
      </c>
      <c r="M8" s="8" t="s">
        <v>28</v>
      </c>
    </row>
    <row r="9" spans="1:13" x14ac:dyDescent="0.3">
      <c r="A9" s="13" t="s">
        <v>13</v>
      </c>
      <c r="B9" s="7" t="s">
        <v>36</v>
      </c>
      <c r="C9" s="8" t="s">
        <v>27</v>
      </c>
      <c r="D9" s="8" t="s">
        <v>35</v>
      </c>
      <c r="E9" s="8" t="s">
        <v>36</v>
      </c>
      <c r="F9" s="7" t="s">
        <v>33</v>
      </c>
      <c r="G9" s="8" t="s">
        <v>32</v>
      </c>
      <c r="H9" s="8" t="s">
        <v>28</v>
      </c>
      <c r="I9" s="8" t="s">
        <v>30</v>
      </c>
      <c r="J9" s="8" t="s">
        <v>31</v>
      </c>
      <c r="K9" s="7" t="s">
        <v>29</v>
      </c>
      <c r="L9" s="7" t="s">
        <v>28</v>
      </c>
      <c r="M9" s="8" t="s">
        <v>27</v>
      </c>
    </row>
    <row r="10" spans="1:13" x14ac:dyDescent="0.3">
      <c r="A10" s="11" t="s">
        <v>11</v>
      </c>
      <c r="B10" s="7" t="s">
        <v>27</v>
      </c>
      <c r="C10" s="8" t="s">
        <v>36</v>
      </c>
      <c r="D10" s="8" t="s">
        <v>27</v>
      </c>
      <c r="E10" s="8" t="s">
        <v>28</v>
      </c>
      <c r="F10" s="7" t="s">
        <v>29</v>
      </c>
      <c r="G10" s="8" t="s">
        <v>36</v>
      </c>
      <c r="H10" s="8" t="s">
        <v>31</v>
      </c>
      <c r="I10" s="8" t="s">
        <v>32</v>
      </c>
      <c r="J10" s="8" t="s">
        <v>29</v>
      </c>
      <c r="K10" s="8" t="s">
        <v>29</v>
      </c>
      <c r="L10" s="8" t="s">
        <v>29</v>
      </c>
      <c r="M10" s="8" t="s">
        <v>29</v>
      </c>
    </row>
    <row r="11" spans="1:13" x14ac:dyDescent="0.3">
      <c r="A11" s="11" t="s">
        <v>9</v>
      </c>
      <c r="B11" s="7" t="s">
        <v>32</v>
      </c>
      <c r="C11" s="7" t="s">
        <v>31</v>
      </c>
      <c r="D11" s="8" t="s">
        <v>36</v>
      </c>
      <c r="E11" s="8" t="s">
        <v>36</v>
      </c>
      <c r="F11" s="7" t="s">
        <v>33</v>
      </c>
      <c r="G11" s="8" t="s">
        <v>27</v>
      </c>
      <c r="H11" s="8" t="s">
        <v>31</v>
      </c>
      <c r="I11" s="8" t="s">
        <v>30</v>
      </c>
      <c r="J11" s="7" t="s">
        <v>28</v>
      </c>
      <c r="K11" s="7" t="s">
        <v>28</v>
      </c>
      <c r="L11" s="7" t="s">
        <v>28</v>
      </c>
      <c r="M11" s="7" t="s">
        <v>28</v>
      </c>
    </row>
    <row r="12" spans="1:13" x14ac:dyDescent="0.3">
      <c r="A12" s="11" t="s">
        <v>7</v>
      </c>
      <c r="B12" s="7" t="s">
        <v>32</v>
      </c>
      <c r="C12" s="8" t="s">
        <v>36</v>
      </c>
      <c r="D12" s="8" t="s">
        <v>31</v>
      </c>
      <c r="E12" s="8" t="s">
        <v>36</v>
      </c>
      <c r="F12" s="7" t="s">
        <v>33</v>
      </c>
      <c r="G12" s="8" t="s">
        <v>36</v>
      </c>
      <c r="H12" s="8" t="s">
        <v>31</v>
      </c>
      <c r="I12" s="8" t="s">
        <v>27</v>
      </c>
      <c r="J12" s="8" t="s">
        <v>28</v>
      </c>
      <c r="K12" s="8" t="s">
        <v>28</v>
      </c>
      <c r="L12" s="8" t="s">
        <v>28</v>
      </c>
      <c r="M12" s="8" t="s">
        <v>28</v>
      </c>
    </row>
    <row r="13" spans="1:13" x14ac:dyDescent="0.3">
      <c r="A13" s="11" t="s">
        <v>5</v>
      </c>
      <c r="B13" s="7" t="s">
        <v>27</v>
      </c>
      <c r="C13" s="8" t="s">
        <v>36</v>
      </c>
      <c r="D13" s="8" t="s">
        <v>28</v>
      </c>
      <c r="E13" s="8" t="s">
        <v>27</v>
      </c>
      <c r="F13" s="7" t="s">
        <v>29</v>
      </c>
      <c r="G13" s="8" t="s">
        <v>27</v>
      </c>
      <c r="H13" s="8" t="s">
        <v>28</v>
      </c>
      <c r="I13" s="8" t="s">
        <v>32</v>
      </c>
      <c r="J13" s="7" t="s">
        <v>28</v>
      </c>
      <c r="K13" s="7" t="s">
        <v>29</v>
      </c>
      <c r="L13" s="7" t="s">
        <v>28</v>
      </c>
      <c r="M13" s="7" t="s">
        <v>28</v>
      </c>
    </row>
    <row r="14" spans="1:13" x14ac:dyDescent="0.3">
      <c r="A14" s="11" t="s">
        <v>3</v>
      </c>
      <c r="B14" s="7" t="s">
        <v>27</v>
      </c>
      <c r="C14" s="7" t="s">
        <v>28</v>
      </c>
      <c r="D14" s="8" t="s">
        <v>27</v>
      </c>
      <c r="E14" s="8" t="s">
        <v>27</v>
      </c>
      <c r="F14" s="7" t="s">
        <v>29</v>
      </c>
      <c r="G14" s="8" t="s">
        <v>27</v>
      </c>
      <c r="H14" s="8" t="s">
        <v>31</v>
      </c>
      <c r="I14" s="8" t="s">
        <v>27</v>
      </c>
      <c r="J14" s="8" t="s">
        <v>31</v>
      </c>
      <c r="K14" s="8" t="s">
        <v>31</v>
      </c>
      <c r="L14" s="8" t="s">
        <v>31</v>
      </c>
      <c r="M14" s="8" t="s">
        <v>31</v>
      </c>
    </row>
    <row r="15" spans="1:13" x14ac:dyDescent="0.3">
      <c r="A15" s="10" t="s">
        <v>1</v>
      </c>
      <c r="B15" s="7" t="s">
        <v>36</v>
      </c>
      <c r="C15" s="8" t="s">
        <v>36</v>
      </c>
      <c r="D15" s="8" t="s">
        <v>35</v>
      </c>
      <c r="E15" s="8" t="s">
        <v>34</v>
      </c>
      <c r="F15" s="7" t="s">
        <v>33</v>
      </c>
      <c r="G15" s="8" t="s">
        <v>32</v>
      </c>
      <c r="H15" s="7" t="s">
        <v>31</v>
      </c>
      <c r="I15" s="8" t="s">
        <v>30</v>
      </c>
      <c r="J15" s="8" t="s">
        <v>29</v>
      </c>
      <c r="K15" s="7" t="s">
        <v>29</v>
      </c>
      <c r="L15" s="7" t="s">
        <v>28</v>
      </c>
      <c r="M15" s="8" t="s">
        <v>27</v>
      </c>
    </row>
    <row r="16" spans="1:13" x14ac:dyDescent="0.3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</row>
    <row r="17" spans="1:13" x14ac:dyDescent="0.3">
      <c r="A17" s="14"/>
      <c r="B17" s="14"/>
      <c r="C17" s="14"/>
      <c r="D17" s="18"/>
      <c r="E17" s="18"/>
      <c r="F17" s="14"/>
      <c r="G17" s="18"/>
      <c r="H17" s="18"/>
      <c r="I17" s="18"/>
      <c r="J17" s="14"/>
      <c r="K17" s="14"/>
      <c r="L17" s="18"/>
      <c r="M17" s="18"/>
    </row>
    <row r="18" spans="1:13" x14ac:dyDescent="0.3">
      <c r="A18" s="6" t="s">
        <v>26</v>
      </c>
      <c r="B18" s="5" t="s">
        <v>25</v>
      </c>
      <c r="C18" s="24" t="s">
        <v>52</v>
      </c>
      <c r="D18" s="24" t="s">
        <v>51</v>
      </c>
      <c r="E18" s="24" t="s">
        <v>50</v>
      </c>
      <c r="F18" s="24" t="s">
        <v>49</v>
      </c>
      <c r="H18" s="1" t="s">
        <v>55</v>
      </c>
      <c r="I18" s="18"/>
      <c r="J18" s="18"/>
      <c r="K18" s="18"/>
    </row>
    <row r="19" spans="1:13" x14ac:dyDescent="0.3">
      <c r="A19" s="2" t="s">
        <v>1</v>
      </c>
      <c r="B19" s="15" t="s">
        <v>48</v>
      </c>
      <c r="C19" s="16"/>
      <c r="D19" s="16"/>
      <c r="E19" s="16"/>
      <c r="F19" s="22"/>
      <c r="I19" s="18"/>
      <c r="J19" s="14"/>
      <c r="K19" s="14"/>
    </row>
    <row r="20" spans="1:13" x14ac:dyDescent="0.3">
      <c r="A20" s="2" t="s">
        <v>3</v>
      </c>
      <c r="B20" s="15" t="s">
        <v>41</v>
      </c>
      <c r="C20" s="16"/>
      <c r="D20" s="16"/>
      <c r="E20" s="16"/>
      <c r="F20" s="22"/>
      <c r="K20" s="14"/>
    </row>
    <row r="21" spans="1:13" x14ac:dyDescent="0.3">
      <c r="A21" s="2" t="s">
        <v>5</v>
      </c>
      <c r="B21" s="15" t="s">
        <v>39</v>
      </c>
      <c r="C21" s="16"/>
      <c r="D21" s="16"/>
      <c r="E21" s="16"/>
      <c r="F21" s="22"/>
      <c r="J21" s="14"/>
      <c r="K21" s="14"/>
    </row>
    <row r="22" spans="1:13" x14ac:dyDescent="0.3">
      <c r="A22" s="2" t="s">
        <v>7</v>
      </c>
      <c r="B22" s="15" t="s">
        <v>40</v>
      </c>
      <c r="C22" s="16"/>
      <c r="D22" s="16"/>
      <c r="E22" s="16"/>
      <c r="F22" s="22"/>
      <c r="K22" s="14"/>
    </row>
    <row r="23" spans="1:13" x14ac:dyDescent="0.3">
      <c r="A23" s="2" t="s">
        <v>9</v>
      </c>
      <c r="B23" s="15" t="s">
        <v>42</v>
      </c>
      <c r="C23" s="16"/>
      <c r="D23" s="16"/>
      <c r="E23" s="16"/>
      <c r="F23" s="22"/>
      <c r="J23" s="14"/>
      <c r="K23" s="14"/>
    </row>
    <row r="24" spans="1:13" x14ac:dyDescent="0.3">
      <c r="A24" s="2" t="s">
        <v>11</v>
      </c>
      <c r="B24" s="15" t="s">
        <v>43</v>
      </c>
      <c r="C24" s="16"/>
      <c r="D24" s="16"/>
      <c r="E24" s="16"/>
      <c r="F24" s="22"/>
      <c r="K24" s="14"/>
    </row>
    <row r="25" spans="1:13" x14ac:dyDescent="0.3">
      <c r="A25" s="2" t="s">
        <v>13</v>
      </c>
      <c r="B25" s="15" t="s">
        <v>46</v>
      </c>
      <c r="C25" s="16"/>
      <c r="D25" s="16"/>
      <c r="E25" s="16"/>
      <c r="F25" s="22"/>
      <c r="J25" s="14"/>
      <c r="K25" s="14"/>
    </row>
    <row r="26" spans="1:13" x14ac:dyDescent="0.3">
      <c r="A26" s="2" t="s">
        <v>15</v>
      </c>
      <c r="B26" s="15" t="s">
        <v>37</v>
      </c>
      <c r="C26" s="16"/>
      <c r="D26" s="16"/>
      <c r="E26" s="16"/>
      <c r="F26" s="22"/>
      <c r="K26" s="14"/>
    </row>
    <row r="27" spans="1:13" x14ac:dyDescent="0.3">
      <c r="A27" s="2" t="s">
        <v>17</v>
      </c>
      <c r="B27" s="15" t="s">
        <v>45</v>
      </c>
      <c r="C27" s="16"/>
      <c r="D27" s="16"/>
      <c r="E27" s="16"/>
      <c r="F27" s="22"/>
      <c r="J27" s="14"/>
      <c r="K27" s="14"/>
    </row>
    <row r="28" spans="1:13" x14ac:dyDescent="0.3">
      <c r="A28" s="2" t="s">
        <v>19</v>
      </c>
      <c r="B28" s="15" t="s">
        <v>37</v>
      </c>
      <c r="C28" s="16"/>
      <c r="D28" s="16"/>
      <c r="E28" s="16"/>
      <c r="F28" s="22"/>
      <c r="K28" s="14"/>
    </row>
    <row r="29" spans="1:13" x14ac:dyDescent="0.3">
      <c r="A29" s="2" t="s">
        <v>21</v>
      </c>
      <c r="B29" s="15" t="s">
        <v>47</v>
      </c>
      <c r="C29" s="16"/>
      <c r="D29" s="16"/>
      <c r="E29" s="16"/>
      <c r="F29" s="22"/>
      <c r="J29" s="14"/>
      <c r="K29" s="14"/>
    </row>
    <row r="30" spans="1:13" x14ac:dyDescent="0.3">
      <c r="A30" s="2" t="s">
        <v>23</v>
      </c>
      <c r="B30" s="15" t="s">
        <v>44</v>
      </c>
      <c r="C30" s="16"/>
      <c r="D30" s="16"/>
      <c r="E30" s="16"/>
      <c r="F30" s="22"/>
      <c r="K30" s="14"/>
    </row>
    <row r="31" spans="1:13" x14ac:dyDescent="0.3">
      <c r="A31" s="2" t="s">
        <v>24</v>
      </c>
      <c r="B31" s="17" t="s">
        <v>38</v>
      </c>
      <c r="C31" s="16"/>
      <c r="D31" s="16"/>
      <c r="E31" s="16"/>
      <c r="F31" s="22"/>
      <c r="K31" s="14"/>
    </row>
    <row r="33" spans="1:13" x14ac:dyDescent="0.3">
      <c r="A33" s="6" t="s">
        <v>53</v>
      </c>
      <c r="B33" s="5" t="s">
        <v>0</v>
      </c>
      <c r="C33" s="5" t="s">
        <v>22</v>
      </c>
      <c r="D33" s="5" t="s">
        <v>20</v>
      </c>
      <c r="E33" s="5" t="s">
        <v>18</v>
      </c>
      <c r="F33" s="5" t="s">
        <v>16</v>
      </c>
      <c r="G33" s="5" t="s">
        <v>14</v>
      </c>
      <c r="H33" s="5" t="s">
        <v>12</v>
      </c>
      <c r="I33" s="5" t="s">
        <v>10</v>
      </c>
      <c r="J33" s="5" t="s">
        <v>8</v>
      </c>
      <c r="K33" s="5" t="s">
        <v>6</v>
      </c>
      <c r="L33" s="5" t="s">
        <v>4</v>
      </c>
      <c r="M33" s="5" t="s">
        <v>2</v>
      </c>
    </row>
    <row r="34" spans="1:13" x14ac:dyDescent="0.3">
      <c r="A34" s="21">
        <v>1</v>
      </c>
      <c r="B34" s="9" t="s">
        <v>32</v>
      </c>
      <c r="C34" s="7" t="s">
        <v>31</v>
      </c>
      <c r="D34" s="8" t="s">
        <v>31</v>
      </c>
      <c r="E34" s="8" t="s">
        <v>31</v>
      </c>
      <c r="F34" s="7" t="s">
        <v>33</v>
      </c>
      <c r="G34" s="8" t="s">
        <v>31</v>
      </c>
      <c r="H34" s="8" t="s">
        <v>28</v>
      </c>
      <c r="I34" s="8" t="s">
        <v>30</v>
      </c>
      <c r="J34" s="8" t="s">
        <v>29</v>
      </c>
      <c r="K34" s="8" t="s">
        <v>28</v>
      </c>
      <c r="L34" s="8" t="s">
        <v>31</v>
      </c>
      <c r="M34" s="8" t="s">
        <v>31</v>
      </c>
    </row>
    <row r="35" spans="1:13" x14ac:dyDescent="0.3">
      <c r="A35" s="21">
        <v>2</v>
      </c>
      <c r="B35" s="7" t="s">
        <v>36</v>
      </c>
      <c r="C35" s="9" t="s">
        <v>36</v>
      </c>
      <c r="D35" s="8" t="s">
        <v>36</v>
      </c>
      <c r="E35" s="8" t="s">
        <v>31</v>
      </c>
      <c r="F35" s="7" t="s">
        <v>33</v>
      </c>
      <c r="G35" s="8" t="s">
        <v>31</v>
      </c>
      <c r="H35" s="8" t="s">
        <v>31</v>
      </c>
      <c r="I35" s="8" t="s">
        <v>27</v>
      </c>
      <c r="J35" s="7" t="s">
        <v>28</v>
      </c>
      <c r="K35" s="7" t="s">
        <v>28</v>
      </c>
      <c r="L35" s="8" t="s">
        <v>28</v>
      </c>
      <c r="M35" s="8" t="s">
        <v>28</v>
      </c>
    </row>
    <row r="36" spans="1:13" x14ac:dyDescent="0.3">
      <c r="A36" s="21">
        <v>3</v>
      </c>
      <c r="B36" s="8" t="s">
        <v>29</v>
      </c>
      <c r="C36" s="8" t="s">
        <v>36</v>
      </c>
      <c r="D36" s="9" t="s">
        <v>33</v>
      </c>
      <c r="E36" s="8" t="s">
        <v>27</v>
      </c>
      <c r="F36" s="7" t="s">
        <v>29</v>
      </c>
      <c r="G36" s="8" t="s">
        <v>32</v>
      </c>
      <c r="H36" s="8" t="s">
        <v>31</v>
      </c>
      <c r="I36" s="8" t="s">
        <v>32</v>
      </c>
      <c r="J36" s="7" t="s">
        <v>28</v>
      </c>
      <c r="K36" s="8" t="s">
        <v>34</v>
      </c>
      <c r="L36" s="7" t="s">
        <v>31</v>
      </c>
      <c r="M36" s="8" t="s">
        <v>36</v>
      </c>
    </row>
    <row r="37" spans="1:13" x14ac:dyDescent="0.3">
      <c r="A37" s="21">
        <v>4</v>
      </c>
      <c r="B37" s="7" t="s">
        <v>29</v>
      </c>
      <c r="C37" s="7" t="s">
        <v>35</v>
      </c>
      <c r="D37" s="8" t="s">
        <v>33</v>
      </c>
      <c r="E37" s="12" t="s">
        <v>30</v>
      </c>
      <c r="F37" s="7" t="s">
        <v>29</v>
      </c>
      <c r="G37" s="8" t="s">
        <v>27</v>
      </c>
      <c r="H37" s="8" t="s">
        <v>36</v>
      </c>
      <c r="I37" s="8" t="s">
        <v>32</v>
      </c>
      <c r="J37" s="8" t="s">
        <v>28</v>
      </c>
      <c r="K37" s="8" t="s">
        <v>34</v>
      </c>
      <c r="L37" s="8" t="s">
        <v>31</v>
      </c>
      <c r="M37" s="8" t="s">
        <v>36</v>
      </c>
    </row>
    <row r="38" spans="1:13" x14ac:dyDescent="0.3">
      <c r="A38" s="21">
        <v>5</v>
      </c>
      <c r="B38" s="8" t="s">
        <v>29</v>
      </c>
      <c r="C38" s="8" t="s">
        <v>35</v>
      </c>
      <c r="D38" s="7" t="s">
        <v>33</v>
      </c>
      <c r="E38" s="8" t="s">
        <v>27</v>
      </c>
      <c r="F38" s="9" t="s">
        <v>29</v>
      </c>
      <c r="G38" s="8" t="s">
        <v>27</v>
      </c>
      <c r="H38" s="8" t="s">
        <v>27</v>
      </c>
      <c r="I38" s="8" t="s">
        <v>27</v>
      </c>
      <c r="J38" s="8" t="s">
        <v>28</v>
      </c>
      <c r="K38" s="8" t="s">
        <v>28</v>
      </c>
      <c r="L38" s="7" t="s">
        <v>31</v>
      </c>
      <c r="M38" s="8" t="s">
        <v>36</v>
      </c>
    </row>
    <row r="39" spans="1:13" x14ac:dyDescent="0.3">
      <c r="A39" s="21">
        <v>6</v>
      </c>
      <c r="B39" s="7" t="s">
        <v>27</v>
      </c>
      <c r="C39" s="8" t="s">
        <v>28</v>
      </c>
      <c r="D39" s="8" t="s">
        <v>28</v>
      </c>
      <c r="E39" s="8" t="s">
        <v>28</v>
      </c>
      <c r="F39" s="7" t="s">
        <v>29</v>
      </c>
      <c r="G39" s="12" t="s">
        <v>28</v>
      </c>
      <c r="H39" s="7" t="s">
        <v>28</v>
      </c>
      <c r="I39" s="8" t="s">
        <v>27</v>
      </c>
      <c r="J39" s="8" t="s">
        <v>28</v>
      </c>
      <c r="K39" s="7" t="s">
        <v>28</v>
      </c>
      <c r="L39" s="7" t="s">
        <v>28</v>
      </c>
      <c r="M39" s="8" t="s">
        <v>28</v>
      </c>
    </row>
    <row r="40" spans="1:13" x14ac:dyDescent="0.3">
      <c r="A40" s="21">
        <v>7</v>
      </c>
      <c r="B40" s="8" t="s">
        <v>36</v>
      </c>
      <c r="C40" s="8" t="s">
        <v>27</v>
      </c>
      <c r="D40" s="7" t="s">
        <v>35</v>
      </c>
      <c r="E40" s="8" t="s">
        <v>36</v>
      </c>
      <c r="F40" s="7" t="s">
        <v>33</v>
      </c>
      <c r="G40" s="8" t="s">
        <v>32</v>
      </c>
      <c r="H40" s="9" t="s">
        <v>28</v>
      </c>
      <c r="I40" s="8" t="s">
        <v>30</v>
      </c>
      <c r="J40" s="7" t="s">
        <v>31</v>
      </c>
      <c r="K40" s="8" t="s">
        <v>29</v>
      </c>
      <c r="L40" s="7" t="s">
        <v>28</v>
      </c>
      <c r="M40" s="8" t="s">
        <v>27</v>
      </c>
    </row>
    <row r="41" spans="1:13" x14ac:dyDescent="0.3">
      <c r="A41" s="21">
        <v>8</v>
      </c>
      <c r="B41" s="7" t="s">
        <v>27</v>
      </c>
      <c r="C41" s="8" t="s">
        <v>36</v>
      </c>
      <c r="D41" s="8" t="s">
        <v>27</v>
      </c>
      <c r="E41" s="8" t="s">
        <v>28</v>
      </c>
      <c r="F41" s="7" t="s">
        <v>29</v>
      </c>
      <c r="G41" s="8" t="s">
        <v>36</v>
      </c>
      <c r="H41" s="8" t="s">
        <v>31</v>
      </c>
      <c r="I41" s="12" t="s">
        <v>32</v>
      </c>
      <c r="J41" s="8" t="s">
        <v>29</v>
      </c>
      <c r="K41" s="7" t="s">
        <v>29</v>
      </c>
      <c r="L41" s="7" t="s">
        <v>29</v>
      </c>
      <c r="M41" s="8" t="s">
        <v>29</v>
      </c>
    </row>
    <row r="42" spans="1:13" x14ac:dyDescent="0.3">
      <c r="A42" s="21">
        <v>9</v>
      </c>
      <c r="B42" s="7" t="s">
        <v>32</v>
      </c>
      <c r="C42" s="8" t="s">
        <v>31</v>
      </c>
      <c r="D42" s="8" t="s">
        <v>36</v>
      </c>
      <c r="E42" s="8" t="s">
        <v>36</v>
      </c>
      <c r="F42" s="7" t="s">
        <v>33</v>
      </c>
      <c r="G42" s="8" t="s">
        <v>27</v>
      </c>
      <c r="H42" s="8" t="s">
        <v>31</v>
      </c>
      <c r="I42" s="8" t="s">
        <v>30</v>
      </c>
      <c r="J42" s="12" t="s">
        <v>28</v>
      </c>
      <c r="K42" s="8" t="s">
        <v>28</v>
      </c>
      <c r="L42" s="8" t="s">
        <v>28</v>
      </c>
      <c r="M42" s="8" t="s">
        <v>28</v>
      </c>
    </row>
    <row r="43" spans="1:13" x14ac:dyDescent="0.3">
      <c r="A43" s="21">
        <v>10</v>
      </c>
      <c r="B43" s="7" t="s">
        <v>32</v>
      </c>
      <c r="C43" s="8" t="s">
        <v>36</v>
      </c>
      <c r="D43" s="8" t="s">
        <v>31</v>
      </c>
      <c r="E43" s="8" t="s">
        <v>36</v>
      </c>
      <c r="F43" s="7" t="s">
        <v>33</v>
      </c>
      <c r="G43" s="8" t="s">
        <v>36</v>
      </c>
      <c r="H43" s="8" t="s">
        <v>31</v>
      </c>
      <c r="I43" s="8" t="s">
        <v>27</v>
      </c>
      <c r="J43" s="8" t="s">
        <v>28</v>
      </c>
      <c r="K43" s="12" t="s">
        <v>28</v>
      </c>
      <c r="L43" s="8" t="s">
        <v>28</v>
      </c>
      <c r="M43" s="8" t="s">
        <v>28</v>
      </c>
    </row>
    <row r="44" spans="1:13" x14ac:dyDescent="0.3">
      <c r="A44" s="21">
        <v>11</v>
      </c>
      <c r="B44" s="7" t="s">
        <v>27</v>
      </c>
      <c r="C44" s="8" t="s">
        <v>36</v>
      </c>
      <c r="D44" s="8" t="s">
        <v>28</v>
      </c>
      <c r="E44" s="8" t="s">
        <v>27</v>
      </c>
      <c r="F44" s="7" t="s">
        <v>29</v>
      </c>
      <c r="G44" s="8" t="s">
        <v>27</v>
      </c>
      <c r="H44" s="8" t="s">
        <v>28</v>
      </c>
      <c r="I44" s="8" t="s">
        <v>32</v>
      </c>
      <c r="J44" s="7" t="s">
        <v>28</v>
      </c>
      <c r="K44" s="7" t="s">
        <v>29</v>
      </c>
      <c r="L44" s="9" t="s">
        <v>28</v>
      </c>
      <c r="M44" s="7" t="s">
        <v>28</v>
      </c>
    </row>
    <row r="45" spans="1:13" x14ac:dyDescent="0.3">
      <c r="A45" s="21">
        <v>12</v>
      </c>
      <c r="B45" s="7" t="s">
        <v>27</v>
      </c>
      <c r="C45" s="7" t="s">
        <v>28</v>
      </c>
      <c r="D45" s="8" t="s">
        <v>27</v>
      </c>
      <c r="E45" s="8" t="s">
        <v>27</v>
      </c>
      <c r="F45" s="7" t="s">
        <v>29</v>
      </c>
      <c r="G45" s="8" t="s">
        <v>27</v>
      </c>
      <c r="H45" s="8" t="s">
        <v>31</v>
      </c>
      <c r="I45" s="8" t="s">
        <v>27</v>
      </c>
      <c r="J45" s="7" t="s">
        <v>31</v>
      </c>
      <c r="K45" s="7" t="s">
        <v>31</v>
      </c>
      <c r="L45" s="7" t="s">
        <v>31</v>
      </c>
      <c r="M45" s="9" t="s">
        <v>31</v>
      </c>
    </row>
    <row r="46" spans="1:13" x14ac:dyDescent="0.3">
      <c r="A46" s="21">
        <v>13</v>
      </c>
      <c r="B46" s="9" t="s">
        <v>36</v>
      </c>
      <c r="C46" s="8" t="s">
        <v>36</v>
      </c>
      <c r="D46" s="8" t="s">
        <v>35</v>
      </c>
      <c r="E46" s="8" t="s">
        <v>34</v>
      </c>
      <c r="F46" s="7" t="s">
        <v>33</v>
      </c>
      <c r="G46" s="8" t="s">
        <v>32</v>
      </c>
      <c r="H46" s="8" t="s">
        <v>31</v>
      </c>
      <c r="I46" s="8" t="s">
        <v>30</v>
      </c>
      <c r="J46" s="7" t="s">
        <v>29</v>
      </c>
      <c r="K46" s="7" t="s">
        <v>29</v>
      </c>
      <c r="L46" s="7" t="s">
        <v>28</v>
      </c>
      <c r="M46" s="7" t="s">
        <v>27</v>
      </c>
    </row>
    <row r="49" spans="1:16" x14ac:dyDescent="0.3">
      <c r="A49" s="6" t="s">
        <v>53</v>
      </c>
      <c r="B49" s="5" t="s">
        <v>54</v>
      </c>
      <c r="C49" s="24" t="s">
        <v>52</v>
      </c>
      <c r="D49" s="24" t="s">
        <v>51</v>
      </c>
      <c r="E49" s="24" t="s">
        <v>50</v>
      </c>
      <c r="F49" s="24" t="s">
        <v>49</v>
      </c>
    </row>
    <row r="50" spans="1:16" x14ac:dyDescent="0.3">
      <c r="A50" s="2">
        <v>13</v>
      </c>
      <c r="B50" s="3" t="s">
        <v>0</v>
      </c>
      <c r="C50" s="22"/>
      <c r="D50" s="22"/>
      <c r="E50" s="22"/>
      <c r="F50" s="22"/>
    </row>
    <row r="51" spans="1:16" x14ac:dyDescent="0.3">
      <c r="A51" s="2">
        <v>2</v>
      </c>
      <c r="B51" s="3" t="s">
        <v>22</v>
      </c>
      <c r="C51" s="22"/>
      <c r="D51" s="22"/>
      <c r="E51" s="22"/>
      <c r="F51" s="22"/>
    </row>
    <row r="52" spans="1:16" ht="21" x14ac:dyDescent="0.35">
      <c r="A52" s="2">
        <v>10</v>
      </c>
      <c r="B52" s="3" t="s">
        <v>20</v>
      </c>
      <c r="C52" s="22"/>
      <c r="D52" s="22"/>
      <c r="E52" s="22"/>
      <c r="F52" s="22"/>
      <c r="P52" s="4"/>
    </row>
    <row r="53" spans="1:16" x14ac:dyDescent="0.3">
      <c r="A53" s="2">
        <v>10</v>
      </c>
      <c r="B53" s="3" t="s">
        <v>18</v>
      </c>
      <c r="C53" s="22"/>
      <c r="D53" s="22"/>
      <c r="E53" s="22"/>
      <c r="F53" s="22"/>
    </row>
    <row r="54" spans="1:16" x14ac:dyDescent="0.3">
      <c r="A54" s="2">
        <v>2</v>
      </c>
      <c r="B54" s="3" t="s">
        <v>16</v>
      </c>
      <c r="C54" s="22"/>
      <c r="D54" s="22"/>
      <c r="E54" s="22"/>
      <c r="F54" s="22"/>
    </row>
    <row r="55" spans="1:16" x14ac:dyDescent="0.3">
      <c r="A55" s="2">
        <v>2</v>
      </c>
      <c r="B55" s="3" t="s">
        <v>14</v>
      </c>
      <c r="C55" s="22"/>
      <c r="D55" s="22"/>
      <c r="E55" s="22"/>
      <c r="F55" s="22"/>
    </row>
    <row r="56" spans="1:16" x14ac:dyDescent="0.3">
      <c r="A56" s="2">
        <v>10</v>
      </c>
      <c r="B56" s="3" t="s">
        <v>12</v>
      </c>
      <c r="C56" s="22"/>
      <c r="D56" s="22"/>
      <c r="E56" s="22"/>
      <c r="F56" s="22"/>
    </row>
    <row r="57" spans="1:16" x14ac:dyDescent="0.3">
      <c r="A57" s="2">
        <v>2</v>
      </c>
      <c r="B57" s="3" t="s">
        <v>10</v>
      </c>
      <c r="C57" s="22"/>
      <c r="D57" s="22"/>
      <c r="E57" s="22"/>
      <c r="F57" s="22"/>
    </row>
    <row r="58" spans="1:16" x14ac:dyDescent="0.3">
      <c r="A58" s="2">
        <v>2</v>
      </c>
      <c r="B58" s="3" t="s">
        <v>8</v>
      </c>
      <c r="C58" s="22"/>
      <c r="D58" s="22"/>
      <c r="E58" s="22"/>
      <c r="F58" s="22"/>
    </row>
    <row r="59" spans="1:16" x14ac:dyDescent="0.3">
      <c r="A59" s="2">
        <v>6</v>
      </c>
      <c r="B59" s="3" t="s">
        <v>6</v>
      </c>
      <c r="C59" s="22"/>
      <c r="D59" s="22"/>
      <c r="E59" s="22"/>
      <c r="F59" s="22"/>
    </row>
    <row r="60" spans="1:16" x14ac:dyDescent="0.3">
      <c r="A60" s="2">
        <v>2</v>
      </c>
      <c r="B60" s="3" t="s">
        <v>4</v>
      </c>
      <c r="C60" s="22"/>
      <c r="D60" s="22"/>
      <c r="E60" s="22"/>
      <c r="F60" s="22"/>
    </row>
    <row r="61" spans="1:16" x14ac:dyDescent="0.3">
      <c r="A61" s="2">
        <v>13</v>
      </c>
      <c r="B61" s="3" t="s">
        <v>2</v>
      </c>
      <c r="C61" s="22"/>
      <c r="D61" s="22"/>
      <c r="E61" s="22"/>
      <c r="F61" s="22"/>
    </row>
    <row r="62" spans="1:16" x14ac:dyDescent="0.3">
      <c r="A62" s="2">
        <v>8</v>
      </c>
      <c r="B62" s="23" t="s">
        <v>0</v>
      </c>
      <c r="C62" s="22"/>
      <c r="D62" s="22"/>
      <c r="E62" s="22"/>
      <c r="F62" s="22"/>
    </row>
  </sheetData>
  <sortState xmlns:xlrd2="http://schemas.microsoft.com/office/spreadsheetml/2017/richdata2" ref="A18:F31">
    <sortCondition descending="1" ref="A19:A3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617CB-143A-4A8B-96C1-83DDCD85A8A8}">
  <dimension ref="A1:P62"/>
  <sheetViews>
    <sheetView showGridLines="0" topLeftCell="A5" workbookViewId="0">
      <selection activeCell="A5" sqref="A1:XFD1048576"/>
    </sheetView>
  </sheetViews>
  <sheetFormatPr defaultColWidth="9.33203125" defaultRowHeight="18.75" x14ac:dyDescent="0.3"/>
  <cols>
    <col min="1" max="1" width="18" style="27" customWidth="1"/>
    <col min="2" max="2" width="20" style="27" customWidth="1"/>
    <col min="3" max="5" width="19.33203125" style="27" customWidth="1"/>
    <col min="6" max="13" width="18.83203125" style="27" customWidth="1"/>
    <col min="14" max="15" width="9.33203125" style="27"/>
    <col min="16" max="16" width="15" style="27" customWidth="1"/>
    <col min="17" max="16384" width="9.33203125" style="27"/>
  </cols>
  <sheetData>
    <row r="1" spans="1:13" ht="11.25" x14ac:dyDescent="0.2">
      <c r="A1" s="25">
        <v>1</v>
      </c>
      <c r="B1" s="25">
        <v>2</v>
      </c>
      <c r="C1" s="25">
        <v>3</v>
      </c>
      <c r="D1" s="25">
        <v>4</v>
      </c>
      <c r="E1" s="25">
        <v>5</v>
      </c>
      <c r="F1" s="25">
        <v>6</v>
      </c>
      <c r="G1" s="26">
        <v>7</v>
      </c>
      <c r="H1" s="25">
        <v>8</v>
      </c>
      <c r="I1" s="25">
        <v>9</v>
      </c>
      <c r="J1" s="25">
        <v>10</v>
      </c>
      <c r="K1" s="25">
        <v>11</v>
      </c>
      <c r="L1" s="25">
        <v>12</v>
      </c>
      <c r="M1" s="25">
        <v>13</v>
      </c>
    </row>
    <row r="2" spans="1:13" x14ac:dyDescent="0.3">
      <c r="A2" s="28" t="s">
        <v>26</v>
      </c>
      <c r="B2" s="29" t="s">
        <v>45</v>
      </c>
      <c r="C2" s="29" t="s">
        <v>46</v>
      </c>
      <c r="D2" s="29" t="s">
        <v>41</v>
      </c>
      <c r="E2" s="29" t="s">
        <v>48</v>
      </c>
      <c r="F2" s="29" t="s">
        <v>42</v>
      </c>
      <c r="G2" s="29" t="s">
        <v>44</v>
      </c>
      <c r="H2" s="29" t="s">
        <v>43</v>
      </c>
      <c r="I2" s="29" t="s">
        <v>37</v>
      </c>
      <c r="J2" s="29" t="s">
        <v>38</v>
      </c>
      <c r="K2" s="29" t="s">
        <v>39</v>
      </c>
      <c r="L2" s="29" t="s">
        <v>40</v>
      </c>
      <c r="M2" s="29" t="s">
        <v>47</v>
      </c>
    </row>
    <row r="3" spans="1:13" x14ac:dyDescent="0.3">
      <c r="A3" s="30" t="s">
        <v>24</v>
      </c>
      <c r="B3" s="31" t="s">
        <v>32</v>
      </c>
      <c r="C3" s="31" t="s">
        <v>31</v>
      </c>
      <c r="D3" s="32" t="s">
        <v>31</v>
      </c>
      <c r="E3" s="32" t="s">
        <v>31</v>
      </c>
      <c r="F3" s="31" t="s">
        <v>33</v>
      </c>
      <c r="G3" s="32" t="s">
        <v>31</v>
      </c>
      <c r="H3" s="32" t="s">
        <v>28</v>
      </c>
      <c r="I3" s="32" t="s">
        <v>30</v>
      </c>
      <c r="J3" s="32" t="s">
        <v>29</v>
      </c>
      <c r="K3" s="32" t="s">
        <v>28</v>
      </c>
      <c r="L3" s="32" t="s">
        <v>31</v>
      </c>
      <c r="M3" s="32" t="s">
        <v>31</v>
      </c>
    </row>
    <row r="4" spans="1:13" x14ac:dyDescent="0.3">
      <c r="A4" s="30" t="s">
        <v>23</v>
      </c>
      <c r="B4" s="31" t="s">
        <v>36</v>
      </c>
      <c r="C4" s="32" t="s">
        <v>36</v>
      </c>
      <c r="D4" s="32" t="s">
        <v>36</v>
      </c>
      <c r="E4" s="32" t="s">
        <v>31</v>
      </c>
      <c r="F4" s="31" t="s">
        <v>33</v>
      </c>
      <c r="G4" s="32" t="s">
        <v>31</v>
      </c>
      <c r="H4" s="32" t="s">
        <v>31</v>
      </c>
      <c r="I4" s="32" t="s">
        <v>27</v>
      </c>
      <c r="J4" s="31" t="s">
        <v>28</v>
      </c>
      <c r="K4" s="31" t="s">
        <v>28</v>
      </c>
      <c r="L4" s="31" t="s">
        <v>28</v>
      </c>
      <c r="M4" s="31" t="s">
        <v>28</v>
      </c>
    </row>
    <row r="5" spans="1:13" x14ac:dyDescent="0.3">
      <c r="A5" s="30" t="s">
        <v>21</v>
      </c>
      <c r="B5" s="32" t="s">
        <v>29</v>
      </c>
      <c r="C5" s="32" t="s">
        <v>36</v>
      </c>
      <c r="D5" s="31" t="s">
        <v>33</v>
      </c>
      <c r="E5" s="32" t="s">
        <v>27</v>
      </c>
      <c r="F5" s="31" t="s">
        <v>29</v>
      </c>
      <c r="G5" s="32" t="s">
        <v>32</v>
      </c>
      <c r="H5" s="32" t="s">
        <v>31</v>
      </c>
      <c r="I5" s="32" t="s">
        <v>32</v>
      </c>
      <c r="J5" s="31" t="s">
        <v>28</v>
      </c>
      <c r="K5" s="32" t="s">
        <v>34</v>
      </c>
      <c r="L5" s="31" t="s">
        <v>31</v>
      </c>
      <c r="M5" s="32" t="s">
        <v>36</v>
      </c>
    </row>
    <row r="6" spans="1:13" x14ac:dyDescent="0.3">
      <c r="A6" s="30" t="s">
        <v>19</v>
      </c>
      <c r="B6" s="32" t="s">
        <v>29</v>
      </c>
      <c r="C6" s="32" t="s">
        <v>35</v>
      </c>
      <c r="D6" s="31" t="s">
        <v>33</v>
      </c>
      <c r="E6" s="32" t="s">
        <v>30</v>
      </c>
      <c r="F6" s="31" t="s">
        <v>29</v>
      </c>
      <c r="G6" s="32" t="s">
        <v>27</v>
      </c>
      <c r="H6" s="31" t="s">
        <v>36</v>
      </c>
      <c r="I6" s="32" t="s">
        <v>32</v>
      </c>
      <c r="J6" s="31" t="s">
        <v>28</v>
      </c>
      <c r="K6" s="32" t="s">
        <v>34</v>
      </c>
      <c r="L6" s="31" t="s">
        <v>31</v>
      </c>
      <c r="M6" s="32" t="s">
        <v>36</v>
      </c>
    </row>
    <row r="7" spans="1:13" x14ac:dyDescent="0.3">
      <c r="A7" s="30" t="s">
        <v>17</v>
      </c>
      <c r="B7" s="32" t="s">
        <v>29</v>
      </c>
      <c r="C7" s="32" t="s">
        <v>35</v>
      </c>
      <c r="D7" s="31" t="s">
        <v>33</v>
      </c>
      <c r="E7" s="32" t="s">
        <v>27</v>
      </c>
      <c r="F7" s="31" t="s">
        <v>29</v>
      </c>
      <c r="G7" s="32" t="s">
        <v>27</v>
      </c>
      <c r="H7" s="32" t="s">
        <v>27</v>
      </c>
      <c r="I7" s="32" t="s">
        <v>27</v>
      </c>
      <c r="J7" s="32" t="s">
        <v>28</v>
      </c>
      <c r="K7" s="32" t="s">
        <v>28</v>
      </c>
      <c r="L7" s="31" t="s">
        <v>31</v>
      </c>
      <c r="M7" s="32" t="s">
        <v>36</v>
      </c>
    </row>
    <row r="8" spans="1:13" x14ac:dyDescent="0.3">
      <c r="A8" s="30" t="s">
        <v>15</v>
      </c>
      <c r="B8" s="31" t="s">
        <v>27</v>
      </c>
      <c r="C8" s="31" t="s">
        <v>28</v>
      </c>
      <c r="D8" s="32" t="s">
        <v>28</v>
      </c>
      <c r="E8" s="32" t="s">
        <v>28</v>
      </c>
      <c r="F8" s="31" t="s">
        <v>29</v>
      </c>
      <c r="G8" s="32" t="s">
        <v>28</v>
      </c>
      <c r="H8" s="32" t="s">
        <v>28</v>
      </c>
      <c r="I8" s="32" t="s">
        <v>27</v>
      </c>
      <c r="J8" s="31" t="s">
        <v>28</v>
      </c>
      <c r="K8" s="31" t="s">
        <v>28</v>
      </c>
      <c r="L8" s="32" t="s">
        <v>28</v>
      </c>
      <c r="M8" s="32" t="s">
        <v>28</v>
      </c>
    </row>
    <row r="9" spans="1:13" x14ac:dyDescent="0.3">
      <c r="A9" s="33" t="s">
        <v>13</v>
      </c>
      <c r="B9" s="31" t="s">
        <v>36</v>
      </c>
      <c r="C9" s="32" t="s">
        <v>27</v>
      </c>
      <c r="D9" s="32" t="s">
        <v>35</v>
      </c>
      <c r="E9" s="32" t="s">
        <v>36</v>
      </c>
      <c r="F9" s="31" t="s">
        <v>33</v>
      </c>
      <c r="G9" s="32" t="s">
        <v>32</v>
      </c>
      <c r="H9" s="32" t="s">
        <v>28</v>
      </c>
      <c r="I9" s="32" t="s">
        <v>30</v>
      </c>
      <c r="J9" s="32" t="s">
        <v>31</v>
      </c>
      <c r="K9" s="31" t="s">
        <v>29</v>
      </c>
      <c r="L9" s="31" t="s">
        <v>28</v>
      </c>
      <c r="M9" s="32" t="s">
        <v>27</v>
      </c>
    </row>
    <row r="10" spans="1:13" x14ac:dyDescent="0.3">
      <c r="A10" s="30" t="s">
        <v>11</v>
      </c>
      <c r="B10" s="31" t="s">
        <v>27</v>
      </c>
      <c r="C10" s="32" t="s">
        <v>36</v>
      </c>
      <c r="D10" s="32" t="s">
        <v>27</v>
      </c>
      <c r="E10" s="32" t="s">
        <v>28</v>
      </c>
      <c r="F10" s="31" t="s">
        <v>29</v>
      </c>
      <c r="G10" s="32" t="s">
        <v>36</v>
      </c>
      <c r="H10" s="32" t="s">
        <v>31</v>
      </c>
      <c r="I10" s="32" t="s">
        <v>32</v>
      </c>
      <c r="J10" s="32" t="s">
        <v>29</v>
      </c>
      <c r="K10" s="32" t="s">
        <v>29</v>
      </c>
      <c r="L10" s="32" t="s">
        <v>29</v>
      </c>
      <c r="M10" s="32" t="s">
        <v>29</v>
      </c>
    </row>
    <row r="11" spans="1:13" x14ac:dyDescent="0.3">
      <c r="A11" s="30" t="s">
        <v>9</v>
      </c>
      <c r="B11" s="31" t="s">
        <v>32</v>
      </c>
      <c r="C11" s="31" t="s">
        <v>31</v>
      </c>
      <c r="D11" s="32" t="s">
        <v>36</v>
      </c>
      <c r="E11" s="32" t="s">
        <v>36</v>
      </c>
      <c r="F11" s="31" t="s">
        <v>33</v>
      </c>
      <c r="G11" s="32" t="s">
        <v>27</v>
      </c>
      <c r="H11" s="32" t="s">
        <v>31</v>
      </c>
      <c r="I11" s="32" t="s">
        <v>30</v>
      </c>
      <c r="J11" s="31" t="s">
        <v>28</v>
      </c>
      <c r="K11" s="31" t="s">
        <v>28</v>
      </c>
      <c r="L11" s="31" t="s">
        <v>28</v>
      </c>
      <c r="M11" s="31" t="s">
        <v>28</v>
      </c>
    </row>
    <row r="12" spans="1:13" x14ac:dyDescent="0.3">
      <c r="A12" s="30" t="s">
        <v>7</v>
      </c>
      <c r="B12" s="31" t="s">
        <v>32</v>
      </c>
      <c r="C12" s="32" t="s">
        <v>36</v>
      </c>
      <c r="D12" s="32" t="s">
        <v>31</v>
      </c>
      <c r="E12" s="32" t="s">
        <v>36</v>
      </c>
      <c r="F12" s="31" t="s">
        <v>33</v>
      </c>
      <c r="G12" s="32" t="s">
        <v>36</v>
      </c>
      <c r="H12" s="32" t="s">
        <v>31</v>
      </c>
      <c r="I12" s="32" t="s">
        <v>27</v>
      </c>
      <c r="J12" s="32" t="s">
        <v>28</v>
      </c>
      <c r="K12" s="32" t="s">
        <v>28</v>
      </c>
      <c r="L12" s="32" t="s">
        <v>28</v>
      </c>
      <c r="M12" s="32" t="s">
        <v>28</v>
      </c>
    </row>
    <row r="13" spans="1:13" x14ac:dyDescent="0.3">
      <c r="A13" s="30" t="s">
        <v>5</v>
      </c>
      <c r="B13" s="31" t="s">
        <v>27</v>
      </c>
      <c r="C13" s="32" t="s">
        <v>36</v>
      </c>
      <c r="D13" s="32" t="s">
        <v>28</v>
      </c>
      <c r="E13" s="32" t="s">
        <v>27</v>
      </c>
      <c r="F13" s="31" t="s">
        <v>29</v>
      </c>
      <c r="G13" s="32" t="s">
        <v>27</v>
      </c>
      <c r="H13" s="32" t="s">
        <v>28</v>
      </c>
      <c r="I13" s="32" t="s">
        <v>32</v>
      </c>
      <c r="J13" s="31" t="s">
        <v>28</v>
      </c>
      <c r="K13" s="31" t="s">
        <v>29</v>
      </c>
      <c r="L13" s="31" t="s">
        <v>28</v>
      </c>
      <c r="M13" s="31" t="s">
        <v>28</v>
      </c>
    </row>
    <row r="14" spans="1:13" x14ac:dyDescent="0.3">
      <c r="A14" s="30" t="s">
        <v>3</v>
      </c>
      <c r="B14" s="31" t="s">
        <v>27</v>
      </c>
      <c r="C14" s="31" t="s">
        <v>28</v>
      </c>
      <c r="D14" s="32" t="s">
        <v>27</v>
      </c>
      <c r="E14" s="32" t="s">
        <v>27</v>
      </c>
      <c r="F14" s="31" t="s">
        <v>29</v>
      </c>
      <c r="G14" s="32" t="s">
        <v>27</v>
      </c>
      <c r="H14" s="32" t="s">
        <v>31</v>
      </c>
      <c r="I14" s="32" t="s">
        <v>27</v>
      </c>
      <c r="J14" s="32" t="s">
        <v>31</v>
      </c>
      <c r="K14" s="32" t="s">
        <v>31</v>
      </c>
      <c r="L14" s="32" t="s">
        <v>31</v>
      </c>
      <c r="M14" s="32" t="s">
        <v>31</v>
      </c>
    </row>
    <row r="15" spans="1:13" x14ac:dyDescent="0.3">
      <c r="A15" s="34" t="s">
        <v>1</v>
      </c>
      <c r="B15" s="31" t="s">
        <v>36</v>
      </c>
      <c r="C15" s="32" t="s">
        <v>36</v>
      </c>
      <c r="D15" s="32" t="s">
        <v>35</v>
      </c>
      <c r="E15" s="32" t="s">
        <v>34</v>
      </c>
      <c r="F15" s="31" t="s">
        <v>33</v>
      </c>
      <c r="G15" s="32" t="s">
        <v>32</v>
      </c>
      <c r="H15" s="31" t="s">
        <v>31</v>
      </c>
      <c r="I15" s="32" t="s">
        <v>30</v>
      </c>
      <c r="J15" s="32" t="s">
        <v>29</v>
      </c>
      <c r="K15" s="31" t="s">
        <v>29</v>
      </c>
      <c r="L15" s="31" t="s">
        <v>28</v>
      </c>
      <c r="M15" s="32" t="s">
        <v>27</v>
      </c>
    </row>
    <row r="16" spans="1:13" x14ac:dyDescent="0.3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</row>
    <row r="17" spans="1:13" x14ac:dyDescent="0.3">
      <c r="A17" s="36"/>
      <c r="B17" s="36"/>
      <c r="C17" s="36"/>
      <c r="D17" s="35"/>
      <c r="E17" s="35"/>
      <c r="F17" s="36"/>
      <c r="G17" s="35"/>
      <c r="H17" s="35"/>
      <c r="I17" s="35"/>
      <c r="J17" s="36"/>
      <c r="K17" s="36"/>
      <c r="L17" s="35"/>
      <c r="M17" s="35"/>
    </row>
    <row r="18" spans="1:13" x14ac:dyDescent="0.3">
      <c r="A18" s="28" t="s">
        <v>26</v>
      </c>
      <c r="B18" s="29" t="s">
        <v>25</v>
      </c>
      <c r="C18" s="37" t="s">
        <v>52</v>
      </c>
      <c r="D18" s="37" t="s">
        <v>51</v>
      </c>
      <c r="E18" s="37" t="s">
        <v>50</v>
      </c>
      <c r="F18" s="37" t="s">
        <v>49</v>
      </c>
      <c r="H18" s="27" t="s">
        <v>55</v>
      </c>
      <c r="I18" s="35"/>
      <c r="J18" s="35"/>
      <c r="K18" s="35"/>
    </row>
    <row r="19" spans="1:13" x14ac:dyDescent="0.3">
      <c r="A19" s="38" t="s">
        <v>1</v>
      </c>
      <c r="B19" s="39" t="s">
        <v>48</v>
      </c>
      <c r="C19" s="40" t="str">
        <f>VLOOKUP(A19,ColoriMesi,MATCH(B19,intestazioneColoreMesi,0),0)</f>
        <v>Rosso</v>
      </c>
      <c r="D19" s="40" t="str">
        <f>INDEX(ColoriMesi,MATCH(A19,persone,0),MATCH(B19,intestazioneColoreMesi,0))</f>
        <v>Rosso</v>
      </c>
      <c r="E19" s="40" t="str" cm="1">
        <f t="array" aca="1" ref="E19" ca="1">_xlfn.XLOOKUP(A19,persone,INDIRECT(B19),,0)</f>
        <v>Rosso</v>
      </c>
      <c r="F19" s="41" t="str">
        <f ca="1">LOOKUP(A19,persone,INDIRECT(B19))</f>
        <v>Rosso</v>
      </c>
      <c r="I19" s="35"/>
      <c r="J19" s="36"/>
      <c r="K19" s="36"/>
    </row>
    <row r="20" spans="1:13" x14ac:dyDescent="0.3">
      <c r="A20" s="38" t="s">
        <v>3</v>
      </c>
      <c r="B20" s="39" t="s">
        <v>41</v>
      </c>
      <c r="C20" s="40" t="str">
        <f>VLOOKUP(A20,ColoriMesi,MATCH(B20,intestazioneColoreMesi,0),0)</f>
        <v>Arancione</v>
      </c>
      <c r="D20" s="40" t="str">
        <f>INDEX(ColoriMesi,MATCH(A20,persone,0),MATCH(B20,intestazioneColoreMesi,0))</f>
        <v>Arancione</v>
      </c>
      <c r="E20" s="40" t="str" cm="1">
        <f t="array" aca="1" ref="E20" ca="1">_xlfn.XLOOKUP(A20,persone,INDIRECT(B20),,0)</f>
        <v>Arancione</v>
      </c>
      <c r="F20" s="41" t="str">
        <f ca="1">LOOKUP(A20,persone,INDIRECT(B20))</f>
        <v>Arancione</v>
      </c>
      <c r="K20" s="36"/>
    </row>
    <row r="21" spans="1:13" x14ac:dyDescent="0.3">
      <c r="A21" s="38" t="s">
        <v>5</v>
      </c>
      <c r="B21" s="39" t="s">
        <v>39</v>
      </c>
      <c r="C21" s="40" t="str">
        <f>VLOOKUP(A21,ColoriMesi,MATCH(B21,intestazioneColoreMesi,0),0)</f>
        <v>Giallo</v>
      </c>
      <c r="D21" s="40" t="str">
        <f>INDEX(ColoriMesi,MATCH(A21,persone,0),MATCH(B21,intestazioneColoreMesi,0))</f>
        <v>Giallo</v>
      </c>
      <c r="E21" s="40" t="str" cm="1">
        <f t="array" aca="1" ref="E21" ca="1">_xlfn.XLOOKUP(A21,persone,INDIRECT(B21),,0)</f>
        <v>Giallo</v>
      </c>
      <c r="F21" s="41" t="str">
        <f ca="1">LOOKUP(A21,persone,INDIRECT(B21))</f>
        <v>Giallo</v>
      </c>
      <c r="J21" s="36"/>
      <c r="K21" s="36"/>
    </row>
    <row r="22" spans="1:13" x14ac:dyDescent="0.3">
      <c r="A22" s="38" t="s">
        <v>7</v>
      </c>
      <c r="B22" s="39" t="s">
        <v>40</v>
      </c>
      <c r="C22" s="40" t="str">
        <f>VLOOKUP(A22,ColoriMesi,MATCH(B22,intestazioneColoreMesi,0),0)</f>
        <v>Bianco</v>
      </c>
      <c r="D22" s="40" t="str">
        <f>INDEX(ColoriMesi,MATCH(A22,persone,0),MATCH(B22,intestazioneColoreMesi,0))</f>
        <v>Bianco</v>
      </c>
      <c r="E22" s="40" t="str" cm="1">
        <f t="array" aca="1" ref="E22" ca="1">_xlfn.XLOOKUP(A22,persone,INDIRECT(B22),,0)</f>
        <v>Bianco</v>
      </c>
      <c r="F22" s="41" t="str">
        <f ca="1">LOOKUP(A22,persone,INDIRECT(B22))</f>
        <v>Bianco</v>
      </c>
      <c r="K22" s="36"/>
    </row>
    <row r="23" spans="1:13" x14ac:dyDescent="0.3">
      <c r="A23" s="38" t="s">
        <v>9</v>
      </c>
      <c r="B23" s="39" t="s">
        <v>42</v>
      </c>
      <c r="C23" s="40" t="str">
        <f>VLOOKUP(A23,ColoriMesi,MATCH(B23,intestazioneColoreMesi,0),0)</f>
        <v>Rosa</v>
      </c>
      <c r="D23" s="40" t="str">
        <f>INDEX(ColoriMesi,MATCH(A23,persone,0),MATCH(B23,intestazioneColoreMesi,0))</f>
        <v>Rosa</v>
      </c>
      <c r="E23" s="40" t="str" cm="1">
        <f t="array" aca="1" ref="E23" ca="1">_xlfn.XLOOKUP(A23,persone,INDIRECT(B23),,0)</f>
        <v>Rosa</v>
      </c>
      <c r="F23" s="41" t="str">
        <f ca="1">LOOKUP(A23,persone,INDIRECT(B23))</f>
        <v>Rosa</v>
      </c>
      <c r="J23" s="36"/>
      <c r="K23" s="36"/>
    </row>
    <row r="24" spans="1:13" x14ac:dyDescent="0.3">
      <c r="A24" s="38" t="s">
        <v>11</v>
      </c>
      <c r="B24" s="39" t="s">
        <v>43</v>
      </c>
      <c r="C24" s="40" t="str">
        <f>VLOOKUP(A24,ColoriMesi,MATCH(B24,intestazioneColoreMesi,0),0)</f>
        <v>Marrone</v>
      </c>
      <c r="D24" s="40" t="str">
        <f>INDEX(ColoriMesi,MATCH(A24,persone,0),MATCH(B24,intestazioneColoreMesi,0))</f>
        <v>Marrone</v>
      </c>
      <c r="E24" s="40" t="str" cm="1">
        <f t="array" aca="1" ref="E24" ca="1">_xlfn.XLOOKUP(A24,persone,INDIRECT(B24),,0)</f>
        <v>Marrone</v>
      </c>
      <c r="F24" s="41" t="str">
        <f ca="1">LOOKUP(A24,persone,INDIRECT(B24))</f>
        <v>Marrone</v>
      </c>
      <c r="K24" s="36"/>
    </row>
    <row r="25" spans="1:13" x14ac:dyDescent="0.3">
      <c r="A25" s="38" t="s">
        <v>13</v>
      </c>
      <c r="B25" s="39" t="s">
        <v>46</v>
      </c>
      <c r="C25" s="40" t="str">
        <f>VLOOKUP(A25,ColoriMesi,MATCH(B25,intestazioneColoreMesi,0),0)</f>
        <v>Arancione</v>
      </c>
      <c r="D25" s="40" t="str">
        <f>INDEX(ColoriMesi,MATCH(A25,persone,0),MATCH(B25,intestazioneColoreMesi,0))</f>
        <v>Arancione</v>
      </c>
      <c r="E25" s="40" t="str" cm="1">
        <f t="array" aca="1" ref="E25" ca="1">_xlfn.XLOOKUP(A25,persone,INDIRECT(B25),,0)</f>
        <v>Arancione</v>
      </c>
      <c r="F25" s="41" t="str">
        <f ca="1">LOOKUP(A25,persone,INDIRECT(B25))</f>
        <v>Arancione</v>
      </c>
      <c r="J25" s="36"/>
      <c r="K25" s="36"/>
    </row>
    <row r="26" spans="1:13" x14ac:dyDescent="0.3">
      <c r="A26" s="38" t="s">
        <v>15</v>
      </c>
      <c r="B26" s="39" t="s">
        <v>37</v>
      </c>
      <c r="C26" s="40" t="str">
        <f>VLOOKUP(A26,ColoriMesi,MATCH(B26,intestazioneColoreMesi,0),0)</f>
        <v>Arancione</v>
      </c>
      <c r="D26" s="40" t="str">
        <f>INDEX(ColoriMesi,MATCH(A26,persone,0),MATCH(B26,intestazioneColoreMesi,0))</f>
        <v>Arancione</v>
      </c>
      <c r="E26" s="40" t="str" cm="1">
        <f t="array" aca="1" ref="E26" ca="1">_xlfn.XLOOKUP(A26,persone,INDIRECT(B26),,0)</f>
        <v>Arancione</v>
      </c>
      <c r="F26" s="41" t="str">
        <f ca="1">LOOKUP(A26,persone,INDIRECT(B26))</f>
        <v>Arancione</v>
      </c>
      <c r="K26" s="36"/>
    </row>
    <row r="27" spans="1:13" x14ac:dyDescent="0.3">
      <c r="A27" s="38" t="s">
        <v>17</v>
      </c>
      <c r="B27" s="39" t="s">
        <v>45</v>
      </c>
      <c r="C27" s="40" t="str">
        <f>VLOOKUP(A27,ColoriMesi,MATCH(B27,intestazioneColoreMesi,0),0)</f>
        <v>Giallo</v>
      </c>
      <c r="D27" s="40" t="str">
        <f>INDEX(ColoriMesi,MATCH(A27,persone,0),MATCH(B27,intestazioneColoreMesi,0))</f>
        <v>Giallo</v>
      </c>
      <c r="E27" s="40" t="str" cm="1">
        <f t="array" aca="1" ref="E27" ca="1">_xlfn.XLOOKUP(A27,persone,INDIRECT(B27),,0)</f>
        <v>Giallo</v>
      </c>
      <c r="F27" s="41" t="str">
        <f ca="1">LOOKUP(A27,persone,INDIRECT(B27))</f>
        <v>Giallo</v>
      </c>
      <c r="J27" s="36"/>
      <c r="K27" s="36"/>
    </row>
    <row r="28" spans="1:13" x14ac:dyDescent="0.3">
      <c r="A28" s="38" t="s">
        <v>19</v>
      </c>
      <c r="B28" s="39" t="s">
        <v>37</v>
      </c>
      <c r="C28" s="40" t="str">
        <f>VLOOKUP(A28,ColoriMesi,MATCH(B28,intestazioneColoreMesi,0),0)</f>
        <v>Nero</v>
      </c>
      <c r="D28" s="40" t="str">
        <f>INDEX(ColoriMesi,MATCH(A28,persone,0),MATCH(B28,intestazioneColoreMesi,0))</f>
        <v>Nero</v>
      </c>
      <c r="E28" s="40" t="str" cm="1">
        <f t="array" aca="1" ref="E28" ca="1">_xlfn.XLOOKUP(A28,persone,INDIRECT(B28),,0)</f>
        <v>Nero</v>
      </c>
      <c r="F28" s="41" t="str">
        <f ca="1">LOOKUP(A28,persone,INDIRECT(B28))</f>
        <v>Nero</v>
      </c>
      <c r="K28" s="36"/>
    </row>
    <row r="29" spans="1:13" x14ac:dyDescent="0.3">
      <c r="A29" s="38" t="s">
        <v>21</v>
      </c>
      <c r="B29" s="39" t="s">
        <v>47</v>
      </c>
      <c r="C29" s="40" t="str">
        <f>VLOOKUP(A29,ColoriMesi,MATCH(B29,intestazioneColoreMesi,0),0)</f>
        <v>Viola</v>
      </c>
      <c r="D29" s="40" t="str">
        <f>INDEX(ColoriMesi,MATCH(A29,persone,0),MATCH(B29,intestazioneColoreMesi,0))</f>
        <v>Viola</v>
      </c>
      <c r="E29" s="40" t="str" cm="1">
        <f t="array" aca="1" ref="E29" ca="1">_xlfn.XLOOKUP(A29,persone,INDIRECT(B29),,0)</f>
        <v>Viola</v>
      </c>
      <c r="F29" s="41" t="str">
        <f ca="1">LOOKUP(A29,persone,INDIRECT(B29))</f>
        <v>Viola</v>
      </c>
      <c r="J29" s="36"/>
      <c r="K29" s="36"/>
    </row>
    <row r="30" spans="1:13" x14ac:dyDescent="0.3">
      <c r="A30" s="38" t="s">
        <v>23</v>
      </c>
      <c r="B30" s="39" t="s">
        <v>44</v>
      </c>
      <c r="C30" s="40" t="str">
        <f>VLOOKUP(A30,ColoriMesi,MATCH(B30,intestazioneColoreMesi,0),0)</f>
        <v>Marrone</v>
      </c>
      <c r="D30" s="40" t="str">
        <f>INDEX(ColoriMesi,MATCH(A30,persone,0),MATCH(B30,intestazioneColoreMesi,0))</f>
        <v>Marrone</v>
      </c>
      <c r="E30" s="40" t="str" cm="1">
        <f t="array" aca="1" ref="E30" ca="1">_xlfn.XLOOKUP(A30,persone,INDIRECT(B30),,0)</f>
        <v>Marrone</v>
      </c>
      <c r="F30" s="41" t="str">
        <f ca="1">LOOKUP(A30,persone,INDIRECT(B30))</f>
        <v>Marrone</v>
      </c>
      <c r="K30" s="36"/>
    </row>
    <row r="31" spans="1:13" x14ac:dyDescent="0.3">
      <c r="A31" s="38" t="s">
        <v>24</v>
      </c>
      <c r="B31" s="42" t="s">
        <v>38</v>
      </c>
      <c r="C31" s="40" t="str">
        <f>VLOOKUP(A31,ColoriMesi,MATCH(B31,intestazioneColoreMesi,0),0)</f>
        <v>Giallo</v>
      </c>
      <c r="D31" s="40" t="str">
        <f>INDEX(ColoriMesi,MATCH(A31,persone,0),MATCH(B31,intestazioneColoreMesi,0))</f>
        <v>Giallo</v>
      </c>
      <c r="E31" s="40" t="str" cm="1">
        <f t="array" aca="1" ref="E31" ca="1">_xlfn.XLOOKUP(A31,persone,INDIRECT(B31),,0)</f>
        <v>Giallo</v>
      </c>
      <c r="F31" s="41" t="str">
        <f ca="1">LOOKUP(A31,persone,INDIRECT(B31))</f>
        <v>Giallo</v>
      </c>
      <c r="K31" s="36"/>
    </row>
    <row r="33" spans="1:13" x14ac:dyDescent="0.3">
      <c r="A33" s="28" t="s">
        <v>53</v>
      </c>
      <c r="B33" s="29" t="s">
        <v>0</v>
      </c>
      <c r="C33" s="29" t="s">
        <v>22</v>
      </c>
      <c r="D33" s="29" t="s">
        <v>20</v>
      </c>
      <c r="E33" s="29" t="s">
        <v>18</v>
      </c>
      <c r="F33" s="29" t="s">
        <v>16</v>
      </c>
      <c r="G33" s="29" t="s">
        <v>14</v>
      </c>
      <c r="H33" s="29" t="s">
        <v>12</v>
      </c>
      <c r="I33" s="29" t="s">
        <v>10</v>
      </c>
      <c r="J33" s="29" t="s">
        <v>8</v>
      </c>
      <c r="K33" s="29" t="s">
        <v>6</v>
      </c>
      <c r="L33" s="29" t="s">
        <v>4</v>
      </c>
      <c r="M33" s="29" t="s">
        <v>2</v>
      </c>
    </row>
    <row r="34" spans="1:13" x14ac:dyDescent="0.3">
      <c r="A34" s="43">
        <v>1</v>
      </c>
      <c r="B34" s="44" t="s">
        <v>32</v>
      </c>
      <c r="C34" s="31" t="s">
        <v>31</v>
      </c>
      <c r="D34" s="32" t="s">
        <v>31</v>
      </c>
      <c r="E34" s="32" t="s">
        <v>31</v>
      </c>
      <c r="F34" s="31" t="s">
        <v>33</v>
      </c>
      <c r="G34" s="32" t="s">
        <v>31</v>
      </c>
      <c r="H34" s="32" t="s">
        <v>28</v>
      </c>
      <c r="I34" s="32" t="s">
        <v>30</v>
      </c>
      <c r="J34" s="32" t="s">
        <v>29</v>
      </c>
      <c r="K34" s="32" t="s">
        <v>28</v>
      </c>
      <c r="L34" s="32" t="s">
        <v>31</v>
      </c>
      <c r="M34" s="32" t="s">
        <v>31</v>
      </c>
    </row>
    <row r="35" spans="1:13" x14ac:dyDescent="0.3">
      <c r="A35" s="43">
        <v>2</v>
      </c>
      <c r="B35" s="31" t="s">
        <v>36</v>
      </c>
      <c r="C35" s="44" t="s">
        <v>36</v>
      </c>
      <c r="D35" s="32" t="s">
        <v>36</v>
      </c>
      <c r="E35" s="32" t="s">
        <v>31</v>
      </c>
      <c r="F35" s="31" t="s">
        <v>33</v>
      </c>
      <c r="G35" s="32" t="s">
        <v>31</v>
      </c>
      <c r="H35" s="32" t="s">
        <v>31</v>
      </c>
      <c r="I35" s="32" t="s">
        <v>27</v>
      </c>
      <c r="J35" s="31" t="s">
        <v>28</v>
      </c>
      <c r="K35" s="31" t="s">
        <v>28</v>
      </c>
      <c r="L35" s="32" t="s">
        <v>28</v>
      </c>
      <c r="M35" s="32" t="s">
        <v>28</v>
      </c>
    </row>
    <row r="36" spans="1:13" x14ac:dyDescent="0.3">
      <c r="A36" s="43">
        <v>3</v>
      </c>
      <c r="B36" s="32" t="s">
        <v>29</v>
      </c>
      <c r="C36" s="32" t="s">
        <v>36</v>
      </c>
      <c r="D36" s="44" t="s">
        <v>33</v>
      </c>
      <c r="E36" s="32" t="s">
        <v>27</v>
      </c>
      <c r="F36" s="31" t="s">
        <v>29</v>
      </c>
      <c r="G36" s="32" t="s">
        <v>32</v>
      </c>
      <c r="H36" s="32" t="s">
        <v>31</v>
      </c>
      <c r="I36" s="32" t="s">
        <v>32</v>
      </c>
      <c r="J36" s="31" t="s">
        <v>28</v>
      </c>
      <c r="K36" s="32" t="s">
        <v>34</v>
      </c>
      <c r="L36" s="31" t="s">
        <v>31</v>
      </c>
      <c r="M36" s="32" t="s">
        <v>36</v>
      </c>
    </row>
    <row r="37" spans="1:13" x14ac:dyDescent="0.3">
      <c r="A37" s="43">
        <v>4</v>
      </c>
      <c r="B37" s="31" t="s">
        <v>29</v>
      </c>
      <c r="C37" s="31" t="s">
        <v>35</v>
      </c>
      <c r="D37" s="32" t="s">
        <v>33</v>
      </c>
      <c r="E37" s="45" t="s">
        <v>30</v>
      </c>
      <c r="F37" s="31" t="s">
        <v>29</v>
      </c>
      <c r="G37" s="32" t="s">
        <v>27</v>
      </c>
      <c r="H37" s="32" t="s">
        <v>36</v>
      </c>
      <c r="I37" s="32" t="s">
        <v>32</v>
      </c>
      <c r="J37" s="32" t="s">
        <v>28</v>
      </c>
      <c r="K37" s="32" t="s">
        <v>34</v>
      </c>
      <c r="L37" s="32" t="s">
        <v>31</v>
      </c>
      <c r="M37" s="32" t="s">
        <v>36</v>
      </c>
    </row>
    <row r="38" spans="1:13" x14ac:dyDescent="0.3">
      <c r="A38" s="43">
        <v>5</v>
      </c>
      <c r="B38" s="32" t="s">
        <v>29</v>
      </c>
      <c r="C38" s="32" t="s">
        <v>35</v>
      </c>
      <c r="D38" s="31" t="s">
        <v>33</v>
      </c>
      <c r="E38" s="32" t="s">
        <v>27</v>
      </c>
      <c r="F38" s="44" t="s">
        <v>29</v>
      </c>
      <c r="G38" s="32" t="s">
        <v>27</v>
      </c>
      <c r="H38" s="32" t="s">
        <v>27</v>
      </c>
      <c r="I38" s="32" t="s">
        <v>27</v>
      </c>
      <c r="J38" s="32" t="s">
        <v>28</v>
      </c>
      <c r="K38" s="32" t="s">
        <v>28</v>
      </c>
      <c r="L38" s="31" t="s">
        <v>31</v>
      </c>
      <c r="M38" s="32" t="s">
        <v>36</v>
      </c>
    </row>
    <row r="39" spans="1:13" x14ac:dyDescent="0.3">
      <c r="A39" s="43">
        <v>6</v>
      </c>
      <c r="B39" s="31" t="s">
        <v>27</v>
      </c>
      <c r="C39" s="32" t="s">
        <v>28</v>
      </c>
      <c r="D39" s="32" t="s">
        <v>28</v>
      </c>
      <c r="E39" s="32" t="s">
        <v>28</v>
      </c>
      <c r="F39" s="31" t="s">
        <v>29</v>
      </c>
      <c r="G39" s="45" t="s">
        <v>28</v>
      </c>
      <c r="H39" s="31" t="s">
        <v>28</v>
      </c>
      <c r="I39" s="32" t="s">
        <v>27</v>
      </c>
      <c r="J39" s="32" t="s">
        <v>28</v>
      </c>
      <c r="K39" s="31" t="s">
        <v>28</v>
      </c>
      <c r="L39" s="31" t="s">
        <v>28</v>
      </c>
      <c r="M39" s="32" t="s">
        <v>28</v>
      </c>
    </row>
    <row r="40" spans="1:13" x14ac:dyDescent="0.3">
      <c r="A40" s="43">
        <v>7</v>
      </c>
      <c r="B40" s="32" t="s">
        <v>36</v>
      </c>
      <c r="C40" s="32" t="s">
        <v>27</v>
      </c>
      <c r="D40" s="31" t="s">
        <v>35</v>
      </c>
      <c r="E40" s="32" t="s">
        <v>36</v>
      </c>
      <c r="F40" s="31" t="s">
        <v>33</v>
      </c>
      <c r="G40" s="32" t="s">
        <v>32</v>
      </c>
      <c r="H40" s="44" t="s">
        <v>28</v>
      </c>
      <c r="I40" s="32" t="s">
        <v>30</v>
      </c>
      <c r="J40" s="31" t="s">
        <v>31</v>
      </c>
      <c r="K40" s="32" t="s">
        <v>29</v>
      </c>
      <c r="L40" s="31" t="s">
        <v>28</v>
      </c>
      <c r="M40" s="32" t="s">
        <v>27</v>
      </c>
    </row>
    <row r="41" spans="1:13" x14ac:dyDescent="0.3">
      <c r="A41" s="43">
        <v>8</v>
      </c>
      <c r="B41" s="31" t="s">
        <v>27</v>
      </c>
      <c r="C41" s="32" t="s">
        <v>36</v>
      </c>
      <c r="D41" s="32" t="s">
        <v>27</v>
      </c>
      <c r="E41" s="32" t="s">
        <v>28</v>
      </c>
      <c r="F41" s="31" t="s">
        <v>29</v>
      </c>
      <c r="G41" s="32" t="s">
        <v>36</v>
      </c>
      <c r="H41" s="32" t="s">
        <v>31</v>
      </c>
      <c r="I41" s="45" t="s">
        <v>32</v>
      </c>
      <c r="J41" s="32" t="s">
        <v>29</v>
      </c>
      <c r="K41" s="31" t="s">
        <v>29</v>
      </c>
      <c r="L41" s="31" t="s">
        <v>29</v>
      </c>
      <c r="M41" s="32" t="s">
        <v>29</v>
      </c>
    </row>
    <row r="42" spans="1:13" x14ac:dyDescent="0.3">
      <c r="A42" s="43">
        <v>9</v>
      </c>
      <c r="B42" s="31" t="s">
        <v>32</v>
      </c>
      <c r="C42" s="32" t="s">
        <v>31</v>
      </c>
      <c r="D42" s="32" t="s">
        <v>36</v>
      </c>
      <c r="E42" s="32" t="s">
        <v>36</v>
      </c>
      <c r="F42" s="31" t="s">
        <v>33</v>
      </c>
      <c r="G42" s="32" t="s">
        <v>27</v>
      </c>
      <c r="H42" s="32" t="s">
        <v>31</v>
      </c>
      <c r="I42" s="32" t="s">
        <v>30</v>
      </c>
      <c r="J42" s="45" t="s">
        <v>28</v>
      </c>
      <c r="K42" s="32" t="s">
        <v>28</v>
      </c>
      <c r="L42" s="32" t="s">
        <v>28</v>
      </c>
      <c r="M42" s="32" t="s">
        <v>28</v>
      </c>
    </row>
    <row r="43" spans="1:13" x14ac:dyDescent="0.3">
      <c r="A43" s="43">
        <v>10</v>
      </c>
      <c r="B43" s="31" t="s">
        <v>32</v>
      </c>
      <c r="C43" s="32" t="s">
        <v>36</v>
      </c>
      <c r="D43" s="32" t="s">
        <v>31</v>
      </c>
      <c r="E43" s="32" t="s">
        <v>36</v>
      </c>
      <c r="F43" s="31" t="s">
        <v>33</v>
      </c>
      <c r="G43" s="32" t="s">
        <v>36</v>
      </c>
      <c r="H43" s="32" t="s">
        <v>31</v>
      </c>
      <c r="I43" s="32" t="s">
        <v>27</v>
      </c>
      <c r="J43" s="32" t="s">
        <v>28</v>
      </c>
      <c r="K43" s="45" t="s">
        <v>28</v>
      </c>
      <c r="L43" s="32" t="s">
        <v>28</v>
      </c>
      <c r="M43" s="32" t="s">
        <v>28</v>
      </c>
    </row>
    <row r="44" spans="1:13" x14ac:dyDescent="0.3">
      <c r="A44" s="43">
        <v>11</v>
      </c>
      <c r="B44" s="31" t="s">
        <v>27</v>
      </c>
      <c r="C44" s="32" t="s">
        <v>36</v>
      </c>
      <c r="D44" s="32" t="s">
        <v>28</v>
      </c>
      <c r="E44" s="32" t="s">
        <v>27</v>
      </c>
      <c r="F44" s="31" t="s">
        <v>29</v>
      </c>
      <c r="G44" s="32" t="s">
        <v>27</v>
      </c>
      <c r="H44" s="32" t="s">
        <v>28</v>
      </c>
      <c r="I44" s="32" t="s">
        <v>32</v>
      </c>
      <c r="J44" s="31" t="s">
        <v>28</v>
      </c>
      <c r="K44" s="31" t="s">
        <v>29</v>
      </c>
      <c r="L44" s="44" t="s">
        <v>28</v>
      </c>
      <c r="M44" s="31" t="s">
        <v>28</v>
      </c>
    </row>
    <row r="45" spans="1:13" x14ac:dyDescent="0.3">
      <c r="A45" s="43">
        <v>12</v>
      </c>
      <c r="B45" s="31" t="s">
        <v>27</v>
      </c>
      <c r="C45" s="31" t="s">
        <v>28</v>
      </c>
      <c r="D45" s="32" t="s">
        <v>27</v>
      </c>
      <c r="E45" s="32" t="s">
        <v>27</v>
      </c>
      <c r="F45" s="31" t="s">
        <v>29</v>
      </c>
      <c r="G45" s="32" t="s">
        <v>27</v>
      </c>
      <c r="H45" s="32" t="s">
        <v>31</v>
      </c>
      <c r="I45" s="32" t="s">
        <v>27</v>
      </c>
      <c r="J45" s="31" t="s">
        <v>31</v>
      </c>
      <c r="K45" s="31" t="s">
        <v>31</v>
      </c>
      <c r="L45" s="31" t="s">
        <v>31</v>
      </c>
      <c r="M45" s="44" t="s">
        <v>31</v>
      </c>
    </row>
    <row r="46" spans="1:13" x14ac:dyDescent="0.3">
      <c r="A46" s="43">
        <v>13</v>
      </c>
      <c r="B46" s="44" t="s">
        <v>36</v>
      </c>
      <c r="C46" s="32" t="s">
        <v>36</v>
      </c>
      <c r="D46" s="32" t="s">
        <v>35</v>
      </c>
      <c r="E46" s="32" t="s">
        <v>34</v>
      </c>
      <c r="F46" s="31" t="s">
        <v>33</v>
      </c>
      <c r="G46" s="32" t="s">
        <v>32</v>
      </c>
      <c r="H46" s="32" t="s">
        <v>31</v>
      </c>
      <c r="I46" s="32" t="s">
        <v>30</v>
      </c>
      <c r="J46" s="31" t="s">
        <v>29</v>
      </c>
      <c r="K46" s="31" t="s">
        <v>29</v>
      </c>
      <c r="L46" s="31" t="s">
        <v>28</v>
      </c>
      <c r="M46" s="31" t="s">
        <v>27</v>
      </c>
    </row>
    <row r="49" spans="1:16" x14ac:dyDescent="0.3">
      <c r="A49" s="28" t="s">
        <v>53</v>
      </c>
      <c r="B49" s="29" t="s">
        <v>54</v>
      </c>
      <c r="C49" s="37" t="s">
        <v>52</v>
      </c>
      <c r="D49" s="37" t="s">
        <v>51</v>
      </c>
      <c r="E49" s="37" t="s">
        <v>50</v>
      </c>
      <c r="F49" s="37" t="s">
        <v>49</v>
      </c>
    </row>
    <row r="50" spans="1:16" x14ac:dyDescent="0.3">
      <c r="A50" s="38">
        <v>13</v>
      </c>
      <c r="B50" s="46" t="s">
        <v>0</v>
      </c>
      <c r="C50" s="41" t="str">
        <f>VLOOKUP(A50,ColoriNumeri,MATCH(B50,intestColoriNumeri,0),0)</f>
        <v>Viola</v>
      </c>
      <c r="D50" s="41" t="str">
        <f ca="1">INDEX(ColoriNumeri,MATCH(A50,INDIRECT($A$49),0),MATCH(B50,intestColoriNumeri,0))</f>
        <v>Viola</v>
      </c>
      <c r="E50" s="41" t="str" cm="1">
        <f t="array" aca="1" ref="E50" ca="1">_xlfn.XLOOKUP(A50,INDIRECT($A$49),INDIRECT(B50),,0)</f>
        <v>Viola</v>
      </c>
      <c r="F50" s="41" t="str">
        <f ca="1">LOOKUP(A50,INDIRECT($A$49),INDIRECT(B50))</f>
        <v>Viola</v>
      </c>
    </row>
    <row r="51" spans="1:16" x14ac:dyDescent="0.3">
      <c r="A51" s="38">
        <v>2</v>
      </c>
      <c r="B51" s="46" t="s">
        <v>22</v>
      </c>
      <c r="C51" s="41" t="str">
        <f>VLOOKUP(A51,ColoriNumeri,MATCH(B51,intestColoriNumeri,0),0)</f>
        <v>Viola</v>
      </c>
      <c r="D51" s="41" t="str">
        <f ca="1">INDEX(ColoriNumeri,MATCH(A51,INDIRECT($A$49),0),MATCH(B51,intestColoriNumeri,0))</f>
        <v>Viola</v>
      </c>
      <c r="E51" s="41" t="str" cm="1">
        <f t="array" aca="1" ref="E51" ca="1">_xlfn.XLOOKUP(A51,INDIRECT($A$49),INDIRECT(B51),,0)</f>
        <v>Viola</v>
      </c>
      <c r="F51" s="41" t="str">
        <f t="shared" ref="F51:F62" ca="1" si="0">LOOKUP(A51,INDIRECT($A$49),INDIRECT(B51))</f>
        <v>Viola</v>
      </c>
    </row>
    <row r="52" spans="1:16" ht="21" x14ac:dyDescent="0.35">
      <c r="A52" s="38">
        <v>10</v>
      </c>
      <c r="B52" s="46" t="s">
        <v>20</v>
      </c>
      <c r="C52" s="41" t="str">
        <f>VLOOKUP(A52,ColoriNumeri,MATCH(B52,intestColoriNumeri,0),0)</f>
        <v>Marrone</v>
      </c>
      <c r="D52" s="41" t="str">
        <f ca="1">INDEX(ColoriNumeri,MATCH(A52,INDIRECT($A$49),0),MATCH(B52,intestColoriNumeri,0))</f>
        <v>Marrone</v>
      </c>
      <c r="E52" s="41" t="str" cm="1">
        <f t="array" aca="1" ref="E52" ca="1">_xlfn.XLOOKUP(A52,INDIRECT($A$49),INDIRECT(B52),,0)</f>
        <v>Marrone</v>
      </c>
      <c r="F52" s="41" t="str">
        <f t="shared" ca="1" si="0"/>
        <v>Marrone</v>
      </c>
      <c r="P52" s="47"/>
    </row>
    <row r="53" spans="1:16" x14ac:dyDescent="0.3">
      <c r="A53" s="38">
        <v>10</v>
      </c>
      <c r="B53" s="46" t="s">
        <v>18</v>
      </c>
      <c r="C53" s="41" t="str">
        <f>VLOOKUP(A53,ColoriNumeri,MATCH(B53,intestColoriNumeri,0),0)</f>
        <v>Viola</v>
      </c>
      <c r="D53" s="41" t="str">
        <f ca="1">INDEX(ColoriNumeri,MATCH(A53,INDIRECT($A$49),0),MATCH(B53,intestColoriNumeri,0))</f>
        <v>Viola</v>
      </c>
      <c r="E53" s="41" t="str" cm="1">
        <f t="array" aca="1" ref="E53" ca="1">_xlfn.XLOOKUP(A53,INDIRECT($A$49),INDIRECT(B53),,0)</f>
        <v>Viola</v>
      </c>
      <c r="F53" s="41" t="str">
        <f t="shared" ca="1" si="0"/>
        <v>Viola</v>
      </c>
    </row>
    <row r="54" spans="1:16" x14ac:dyDescent="0.3">
      <c r="A54" s="38">
        <v>2</v>
      </c>
      <c r="B54" s="46" t="s">
        <v>16</v>
      </c>
      <c r="C54" s="41" t="str">
        <f>VLOOKUP(A54,ColoriNumeri,MATCH(B54,intestColoriNumeri,0),0)</f>
        <v>Rosa</v>
      </c>
      <c r="D54" s="41" t="str">
        <f ca="1">INDEX(ColoriNumeri,MATCH(A54,INDIRECT($A$49),0),MATCH(B54,intestColoriNumeri,0))</f>
        <v>Rosa</v>
      </c>
      <c r="E54" s="41" t="str" cm="1">
        <f t="array" aca="1" ref="E54" ca="1">_xlfn.XLOOKUP(A54,INDIRECT($A$49),INDIRECT(B54),,0)</f>
        <v>Rosa</v>
      </c>
      <c r="F54" s="41" t="str">
        <f t="shared" ca="1" si="0"/>
        <v>Rosa</v>
      </c>
    </row>
    <row r="55" spans="1:16" x14ac:dyDescent="0.3">
      <c r="A55" s="38">
        <v>2</v>
      </c>
      <c r="B55" s="46" t="s">
        <v>14</v>
      </c>
      <c r="C55" s="41" t="str">
        <f>VLOOKUP(A55,ColoriNumeri,MATCH(B55,intestColoriNumeri,0),0)</f>
        <v>Marrone</v>
      </c>
      <c r="D55" s="41" t="str">
        <f ca="1">INDEX(ColoriNumeri,MATCH(A55,INDIRECT($A$49),0),MATCH(B55,intestColoriNumeri,0))</f>
        <v>Marrone</v>
      </c>
      <c r="E55" s="41" t="str" cm="1">
        <f t="array" aca="1" ref="E55" ca="1">_xlfn.XLOOKUP(A55,INDIRECT($A$49),INDIRECT(B55),,0)</f>
        <v>Marrone</v>
      </c>
      <c r="F55" s="41" t="str">
        <f t="shared" ca="1" si="0"/>
        <v>Marrone</v>
      </c>
    </row>
    <row r="56" spans="1:16" x14ac:dyDescent="0.3">
      <c r="A56" s="38">
        <v>10</v>
      </c>
      <c r="B56" s="46" t="s">
        <v>12</v>
      </c>
      <c r="C56" s="41" t="str">
        <f>VLOOKUP(A56,ColoriNumeri,MATCH(B56,intestColoriNumeri,0),0)</f>
        <v>Marrone</v>
      </c>
      <c r="D56" s="41" t="str">
        <f ca="1">INDEX(ColoriNumeri,MATCH(A56,INDIRECT($A$49),0),MATCH(B56,intestColoriNumeri,0))</f>
        <v>Marrone</v>
      </c>
      <c r="E56" s="41" t="str" cm="1">
        <f t="array" aca="1" ref="E56" ca="1">_xlfn.XLOOKUP(A56,INDIRECT($A$49),INDIRECT(B56),,0)</f>
        <v>Marrone</v>
      </c>
      <c r="F56" s="41" t="str">
        <f t="shared" ca="1" si="0"/>
        <v>Marrone</v>
      </c>
    </row>
    <row r="57" spans="1:16" x14ac:dyDescent="0.3">
      <c r="A57" s="38">
        <v>2</v>
      </c>
      <c r="B57" s="46" t="s">
        <v>10</v>
      </c>
      <c r="C57" s="41" t="str">
        <f>VLOOKUP(A57,ColoriNumeri,MATCH(B57,intestColoriNumeri,0),0)</f>
        <v>Arancione</v>
      </c>
      <c r="D57" s="41" t="str">
        <f ca="1">INDEX(ColoriNumeri,MATCH(A57,INDIRECT($A$49),0),MATCH(B57,intestColoriNumeri,0))</f>
        <v>Arancione</v>
      </c>
      <c r="E57" s="41" t="str" cm="1">
        <f t="array" aca="1" ref="E57" ca="1">_xlfn.XLOOKUP(A57,INDIRECT($A$49),INDIRECT(B57),,0)</f>
        <v>Arancione</v>
      </c>
      <c r="F57" s="41" t="str">
        <f t="shared" ca="1" si="0"/>
        <v>Arancione</v>
      </c>
    </row>
    <row r="58" spans="1:16" x14ac:dyDescent="0.3">
      <c r="A58" s="38">
        <v>2</v>
      </c>
      <c r="B58" s="46" t="s">
        <v>8</v>
      </c>
      <c r="C58" s="41" t="str">
        <f>VLOOKUP(A58,ColoriNumeri,MATCH(B58,intestColoriNumeri,0),0)</f>
        <v>Bianco</v>
      </c>
      <c r="D58" s="41" t="str">
        <f ca="1">INDEX(ColoriNumeri,MATCH(A58,INDIRECT($A$49),0),MATCH(B58,intestColoriNumeri,0))</f>
        <v>Bianco</v>
      </c>
      <c r="E58" s="41" t="str" cm="1">
        <f t="array" aca="1" ref="E58" ca="1">_xlfn.XLOOKUP(A58,INDIRECT($A$49),INDIRECT(B58),,0)</f>
        <v>Bianco</v>
      </c>
      <c r="F58" s="41" t="str">
        <f t="shared" ca="1" si="0"/>
        <v>Bianco</v>
      </c>
    </row>
    <row r="59" spans="1:16" x14ac:dyDescent="0.3">
      <c r="A59" s="38">
        <v>6</v>
      </c>
      <c r="B59" s="46" t="s">
        <v>6</v>
      </c>
      <c r="C59" s="41" t="str">
        <f>VLOOKUP(A59,ColoriNumeri,MATCH(B59,intestColoriNumeri,0),0)</f>
        <v>Bianco</v>
      </c>
      <c r="D59" s="41" t="str">
        <f ca="1">INDEX(ColoriNumeri,MATCH(A59,INDIRECT($A$49),0),MATCH(B59,intestColoriNumeri,0))</f>
        <v>Bianco</v>
      </c>
      <c r="E59" s="41" t="str" cm="1">
        <f t="array" aca="1" ref="E59" ca="1">_xlfn.XLOOKUP(A59,INDIRECT($A$49),INDIRECT(B59),,0)</f>
        <v>Bianco</v>
      </c>
      <c r="F59" s="41" t="str">
        <f t="shared" ca="1" si="0"/>
        <v>Bianco</v>
      </c>
    </row>
    <row r="60" spans="1:16" x14ac:dyDescent="0.3">
      <c r="A60" s="38">
        <v>2</v>
      </c>
      <c r="B60" s="46" t="s">
        <v>4</v>
      </c>
      <c r="C60" s="41" t="str">
        <f>VLOOKUP(A60,ColoriNumeri,MATCH(B60,intestColoriNumeri,0),0)</f>
        <v>Bianco</v>
      </c>
      <c r="D60" s="41" t="str">
        <f ca="1">INDEX(ColoriNumeri,MATCH(A60,INDIRECT($A$49),0),MATCH(B60,intestColoriNumeri,0))</f>
        <v>Bianco</v>
      </c>
      <c r="E60" s="41" t="str" cm="1">
        <f t="array" aca="1" ref="E60" ca="1">_xlfn.XLOOKUP(A60,INDIRECT($A$49),INDIRECT(B60),,0)</f>
        <v>Bianco</v>
      </c>
      <c r="F60" s="41" t="str">
        <f t="shared" ca="1" si="0"/>
        <v>Bianco</v>
      </c>
    </row>
    <row r="61" spans="1:16" x14ac:dyDescent="0.3">
      <c r="A61" s="38">
        <v>13</v>
      </c>
      <c r="B61" s="46" t="s">
        <v>2</v>
      </c>
      <c r="C61" s="41" t="str">
        <f>VLOOKUP(A61,ColoriNumeri,MATCH(B61,intestColoriNumeri,0),0)</f>
        <v>Arancione</v>
      </c>
      <c r="D61" s="41" t="str">
        <f ca="1">INDEX(ColoriNumeri,MATCH(A61,INDIRECT($A$49),0),MATCH(B61,intestColoriNumeri,0))</f>
        <v>Arancione</v>
      </c>
      <c r="E61" s="41" t="str" cm="1">
        <f t="array" aca="1" ref="E61" ca="1">_xlfn.XLOOKUP(A61,INDIRECT($A$49),INDIRECT(B61),,0)</f>
        <v>Arancione</v>
      </c>
      <c r="F61" s="41" t="str">
        <f t="shared" ca="1" si="0"/>
        <v>Arancione</v>
      </c>
    </row>
    <row r="62" spans="1:16" x14ac:dyDescent="0.3">
      <c r="A62" s="38">
        <v>8</v>
      </c>
      <c r="B62" s="48" t="s">
        <v>0</v>
      </c>
      <c r="C62" s="41" t="str">
        <f>VLOOKUP(A62,ColoriNumeri,MATCH(B62,intestColoriNumeri,0),0)</f>
        <v>Arancione</v>
      </c>
      <c r="D62" s="41" t="str">
        <f ca="1">INDEX(ColoriNumeri,MATCH(A62,INDIRECT($A$49),0),MATCH(B62,intestColoriNumeri,0))</f>
        <v>Arancione</v>
      </c>
      <c r="E62" s="41" t="str" cm="1">
        <f t="array" aca="1" ref="E62" ca="1">_xlfn.XLOOKUP(A62,INDIRECT($A$49),INDIRECT(B62),,0)</f>
        <v>Arancione</v>
      </c>
      <c r="F62" s="41" t="str">
        <f t="shared" ca="1" si="0"/>
        <v>Arancione</v>
      </c>
    </row>
  </sheetData>
  <sheetProtection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64</vt:i4>
      </vt:variant>
    </vt:vector>
  </HeadingPairs>
  <TitlesOfParts>
    <vt:vector size="66" baseType="lpstr">
      <vt:lpstr>CON NOMI</vt:lpstr>
      <vt:lpstr>CON NOMI FATTO</vt:lpstr>
      <vt:lpstr>'CON NOMI FATTO'!Agosto</vt:lpstr>
      <vt:lpstr>Agosto</vt:lpstr>
      <vt:lpstr>'CON NOMI FATTO'!Aprile</vt:lpstr>
      <vt:lpstr>Aprile</vt:lpstr>
      <vt:lpstr>'CON NOMI FATTO'!ColoriMesi</vt:lpstr>
      <vt:lpstr>ColoriMesi</vt:lpstr>
      <vt:lpstr>'CON NOMI FATTO'!ColoriNumeri</vt:lpstr>
      <vt:lpstr>ColoriNumeri</vt:lpstr>
      <vt:lpstr>'CON NOMI FATTO'!decimo</vt:lpstr>
      <vt:lpstr>decimo</vt:lpstr>
      <vt:lpstr>'CON NOMI FATTO'!Dicembre</vt:lpstr>
      <vt:lpstr>Dicembre</vt:lpstr>
      <vt:lpstr>'CON NOMI FATTO'!dodicesimo</vt:lpstr>
      <vt:lpstr>dodicesimo</vt:lpstr>
      <vt:lpstr>'CON NOMI FATTO'!Febbraio</vt:lpstr>
      <vt:lpstr>Febbraio</vt:lpstr>
      <vt:lpstr>'CON NOMI FATTO'!Gennaio</vt:lpstr>
      <vt:lpstr>Gennaio</vt:lpstr>
      <vt:lpstr>'CON NOMI FATTO'!Giugno</vt:lpstr>
      <vt:lpstr>Giugno</vt:lpstr>
      <vt:lpstr>'CON NOMI FATTO'!intestazioneColoreMesi</vt:lpstr>
      <vt:lpstr>intestazioneColoreMesi</vt:lpstr>
      <vt:lpstr>'CON NOMI FATTO'!intestColoriNumeri</vt:lpstr>
      <vt:lpstr>intestColoriNumeri</vt:lpstr>
      <vt:lpstr>'CON NOMI FATTO'!Luglio</vt:lpstr>
      <vt:lpstr>Luglio</vt:lpstr>
      <vt:lpstr>'CON NOMI FATTO'!Maggio</vt:lpstr>
      <vt:lpstr>Maggio</vt:lpstr>
      <vt:lpstr>'CON NOMI FATTO'!Marzo</vt:lpstr>
      <vt:lpstr>Marzo</vt:lpstr>
      <vt:lpstr>'CON NOMI FATTO'!nono</vt:lpstr>
      <vt:lpstr>nono</vt:lpstr>
      <vt:lpstr>'CON NOMI FATTO'!Novembre</vt:lpstr>
      <vt:lpstr>Novembre</vt:lpstr>
      <vt:lpstr>'CON NOMI FATTO'!num</vt:lpstr>
      <vt:lpstr>num</vt:lpstr>
      <vt:lpstr>'CON NOMI FATTO'!num10_130</vt:lpstr>
      <vt:lpstr>num10_130</vt:lpstr>
      <vt:lpstr>'CON NOMI FATTO'!ottavo</vt:lpstr>
      <vt:lpstr>ottavo</vt:lpstr>
      <vt:lpstr>'CON NOMI FATTO'!Ottobre</vt:lpstr>
      <vt:lpstr>Ottobre</vt:lpstr>
      <vt:lpstr>'CON NOMI FATTO'!persone</vt:lpstr>
      <vt:lpstr>persone</vt:lpstr>
      <vt:lpstr>'CON NOMI FATTO'!primo</vt:lpstr>
      <vt:lpstr>primo</vt:lpstr>
      <vt:lpstr>'CON NOMI FATTO'!quarto</vt:lpstr>
      <vt:lpstr>quarto</vt:lpstr>
      <vt:lpstr>'CON NOMI FATTO'!quinto</vt:lpstr>
      <vt:lpstr>quinto</vt:lpstr>
      <vt:lpstr>'CON NOMI FATTO'!secondo</vt:lpstr>
      <vt:lpstr>secondo</vt:lpstr>
      <vt:lpstr>'CON NOMI FATTO'!serie</vt:lpstr>
      <vt:lpstr>serie</vt:lpstr>
      <vt:lpstr>'CON NOMI FATTO'!sesto</vt:lpstr>
      <vt:lpstr>sesto</vt:lpstr>
      <vt:lpstr>'CON NOMI FATTO'!Settembre</vt:lpstr>
      <vt:lpstr>Settembre</vt:lpstr>
      <vt:lpstr>'CON NOMI FATTO'!settimo</vt:lpstr>
      <vt:lpstr>settimo</vt:lpstr>
      <vt:lpstr>'CON NOMI FATTO'!terzo</vt:lpstr>
      <vt:lpstr>terzo</vt:lpstr>
      <vt:lpstr>'CON NOMI FATTO'!undicesimo</vt:lpstr>
      <vt:lpstr>undicesimo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Fornasier</dc:creator>
  <cp:lastModifiedBy>Giorgio Fornasier</cp:lastModifiedBy>
  <dcterms:created xsi:type="dcterms:W3CDTF">2025-10-11T07:39:30Z</dcterms:created>
  <dcterms:modified xsi:type="dcterms:W3CDTF">2025-10-11T09:16:43Z</dcterms:modified>
</cp:coreProperties>
</file>